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345" windowHeight="43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Sheet1!$A$1:$AT$501</definedName>
  </definedNames>
  <calcPr calcId="144525"/>
</workbook>
</file>

<file path=xl/calcChain.xml><?xml version="1.0" encoding="utf-8"?>
<calcChain xmlns="http://schemas.openxmlformats.org/spreadsheetml/2006/main">
  <c r="AR7" i="1" l="1"/>
  <c r="AR8" i="1"/>
  <c r="AR9" i="1"/>
  <c r="AR10" i="1"/>
  <c r="AR11" i="1"/>
  <c r="AR12" i="1"/>
  <c r="AR13" i="1"/>
  <c r="AR14" i="1"/>
  <c r="AT7" i="1"/>
  <c r="AT8" i="1"/>
  <c r="AT9" i="1"/>
  <c r="AT10" i="1"/>
  <c r="AT11" i="1"/>
  <c r="AT12" i="1"/>
  <c r="AT13" i="1"/>
  <c r="AT14" i="1"/>
  <c r="AT6" i="1"/>
  <c r="AT16" i="1"/>
  <c r="AR6" i="1"/>
  <c r="AR16" i="1"/>
  <c r="AN6" i="1"/>
  <c r="AS299" i="1" l="1"/>
  <c r="AR291" i="1"/>
  <c r="AS291" i="1" s="1"/>
  <c r="AR292" i="1"/>
  <c r="AR293" i="1"/>
  <c r="AR294" i="1"/>
  <c r="AR295" i="1"/>
  <c r="AS295" i="1" s="1"/>
  <c r="AR296" i="1"/>
  <c r="AR297" i="1"/>
  <c r="AR298" i="1"/>
  <c r="AR299" i="1"/>
  <c r="AR300" i="1"/>
  <c r="AR301" i="1"/>
  <c r="AR302" i="1"/>
  <c r="AR303" i="1"/>
  <c r="AS303" i="1" s="1"/>
  <c r="AR304" i="1"/>
  <c r="AR305" i="1"/>
  <c r="AR306" i="1"/>
  <c r="AR307" i="1"/>
  <c r="AS307" i="1" s="1"/>
  <c r="AR308" i="1"/>
  <c r="AR309" i="1"/>
  <c r="AR310" i="1"/>
  <c r="AR311" i="1"/>
  <c r="AS311" i="1" s="1"/>
  <c r="AR312" i="1"/>
  <c r="AR313" i="1"/>
  <c r="AR314" i="1"/>
  <c r="AR315" i="1"/>
  <c r="AS315" i="1" s="1"/>
  <c r="AR317" i="1"/>
  <c r="AR318" i="1"/>
  <c r="AR319" i="1"/>
  <c r="AR320" i="1"/>
  <c r="AS320" i="1" s="1"/>
  <c r="AR321" i="1"/>
  <c r="AR322" i="1"/>
  <c r="AR323" i="1"/>
  <c r="AR324" i="1"/>
  <c r="AS324" i="1" s="1"/>
  <c r="AR325" i="1"/>
  <c r="AR326" i="1"/>
  <c r="AR327" i="1"/>
  <c r="AR328" i="1"/>
  <c r="AS328" i="1" s="1"/>
  <c r="AR329" i="1"/>
  <c r="AR330" i="1"/>
  <c r="AR331" i="1"/>
  <c r="AR332" i="1"/>
  <c r="AS332" i="1" s="1"/>
  <c r="AR290" i="1"/>
  <c r="AO291" i="1"/>
  <c r="AP291" i="1" s="1"/>
  <c r="AO292" i="1"/>
  <c r="AP292" i="1" s="1"/>
  <c r="AO293" i="1"/>
  <c r="AP293" i="1" s="1"/>
  <c r="AO294" i="1"/>
  <c r="AP294" i="1" s="1"/>
  <c r="AO295" i="1"/>
  <c r="AP295" i="1" s="1"/>
  <c r="AO296" i="1"/>
  <c r="AP296" i="1" s="1"/>
  <c r="AO297" i="1"/>
  <c r="AP297" i="1" s="1"/>
  <c r="AO298" i="1"/>
  <c r="AP298" i="1" s="1"/>
  <c r="AO299" i="1"/>
  <c r="AP299" i="1" s="1"/>
  <c r="AO300" i="1"/>
  <c r="AP300" i="1" s="1"/>
  <c r="AO301" i="1"/>
  <c r="AP301" i="1" s="1"/>
  <c r="AO302" i="1"/>
  <c r="AP302" i="1" s="1"/>
  <c r="AO303" i="1"/>
  <c r="AP303" i="1" s="1"/>
  <c r="AO304" i="1"/>
  <c r="AP304" i="1" s="1"/>
  <c r="AO305" i="1"/>
  <c r="AP305" i="1" s="1"/>
  <c r="AO306" i="1"/>
  <c r="AP306" i="1" s="1"/>
  <c r="AO307" i="1"/>
  <c r="AP307" i="1" s="1"/>
  <c r="AO308" i="1"/>
  <c r="AP308" i="1" s="1"/>
  <c r="AO309" i="1"/>
  <c r="AP309" i="1" s="1"/>
  <c r="AO310" i="1"/>
  <c r="AP310" i="1" s="1"/>
  <c r="AO311" i="1"/>
  <c r="AP311" i="1" s="1"/>
  <c r="AO312" i="1"/>
  <c r="AP312" i="1" s="1"/>
  <c r="AO313" i="1"/>
  <c r="AP313" i="1" s="1"/>
  <c r="AO314" i="1"/>
  <c r="AP314" i="1" s="1"/>
  <c r="AO315" i="1"/>
  <c r="AP315" i="1" s="1"/>
  <c r="AO317" i="1"/>
  <c r="AP317" i="1" s="1"/>
  <c r="AO318" i="1"/>
  <c r="AP318" i="1" s="1"/>
  <c r="AO319" i="1"/>
  <c r="AP319" i="1" s="1"/>
  <c r="AO320" i="1"/>
  <c r="AP320" i="1" s="1"/>
  <c r="AO321" i="1"/>
  <c r="AP321" i="1" s="1"/>
  <c r="AO322" i="1"/>
  <c r="AP322" i="1" s="1"/>
  <c r="AO323" i="1"/>
  <c r="AP323" i="1" s="1"/>
  <c r="AO324" i="1"/>
  <c r="AP324" i="1" s="1"/>
  <c r="AO325" i="1"/>
  <c r="AP325" i="1" s="1"/>
  <c r="AO326" i="1"/>
  <c r="AP326" i="1" s="1"/>
  <c r="AO327" i="1"/>
  <c r="AP327" i="1" s="1"/>
  <c r="AO328" i="1"/>
  <c r="AP328" i="1" s="1"/>
  <c r="AO329" i="1"/>
  <c r="AP329" i="1" s="1"/>
  <c r="AO330" i="1"/>
  <c r="AP330" i="1" s="1"/>
  <c r="AO331" i="1"/>
  <c r="AP331" i="1" s="1"/>
  <c r="AO332" i="1"/>
  <c r="AP332" i="1" s="1"/>
  <c r="AO290" i="1"/>
  <c r="AP290" i="1" s="1"/>
  <c r="AN210" i="1"/>
  <c r="AO210" i="1" s="1"/>
  <c r="AP210" i="1" s="1"/>
  <c r="AN213" i="1"/>
  <c r="AO213" i="1" s="1"/>
  <c r="AP213" i="1" s="1"/>
  <c r="AS138" i="1"/>
  <c r="AR138" i="1"/>
  <c r="AP138" i="1"/>
  <c r="AO138" i="1"/>
  <c r="AN113" i="1"/>
  <c r="AN114" i="1"/>
  <c r="AR106" i="1"/>
  <c r="AR105" i="1"/>
  <c r="AR94" i="1"/>
  <c r="AS94" i="1" s="1"/>
  <c r="AR95" i="1"/>
  <c r="AR93" i="1"/>
  <c r="AS93" i="1" s="1"/>
  <c r="AR90" i="1"/>
  <c r="AR91" i="1"/>
  <c r="AS91" i="1" s="1"/>
  <c r="AR89" i="1"/>
  <c r="AS89" i="1" s="1"/>
  <c r="AR86" i="1"/>
  <c r="AS86" i="1" s="1"/>
  <c r="AR87" i="1"/>
  <c r="AR85" i="1"/>
  <c r="AS85" i="1" s="1"/>
  <c r="AO93" i="1"/>
  <c r="AP93" i="1" s="1"/>
  <c r="AO86" i="1"/>
  <c r="AP86" i="1" s="1"/>
  <c r="AO87" i="1"/>
  <c r="AP87" i="1" s="1"/>
  <c r="AO89" i="1"/>
  <c r="AP89" i="1" s="1"/>
  <c r="AO90" i="1"/>
  <c r="AP90" i="1" s="1"/>
  <c r="AO91" i="1"/>
  <c r="AP91" i="1" s="1"/>
  <c r="AO94" i="1"/>
  <c r="AP94" i="1" s="1"/>
  <c r="AO95" i="1"/>
  <c r="AP95" i="1" s="1"/>
  <c r="AO105" i="1"/>
  <c r="AP105" i="1" s="1"/>
  <c r="AO106" i="1"/>
  <c r="AP106" i="1" s="1"/>
  <c r="AO85" i="1"/>
  <c r="AP85" i="1" s="1"/>
  <c r="AN69" i="1"/>
  <c r="AN70" i="1"/>
  <c r="AN71" i="1"/>
  <c r="AN72" i="1"/>
  <c r="AN73" i="1"/>
  <c r="AT329" i="1" l="1"/>
  <c r="AT321" i="1"/>
  <c r="AT304" i="1"/>
  <c r="AT296" i="1"/>
  <c r="AT332" i="1"/>
  <c r="AT328" i="1"/>
  <c r="AT324" i="1"/>
  <c r="AT320" i="1"/>
  <c r="AT318" i="1"/>
  <c r="AT315" i="1"/>
  <c r="AT311" i="1"/>
  <c r="AT307" i="1"/>
  <c r="AT303" i="1"/>
  <c r="AT299" i="1"/>
  <c r="AT295" i="1"/>
  <c r="AT291" i="1"/>
  <c r="AS330" i="1"/>
  <c r="AT330" i="1" s="1"/>
  <c r="AS326" i="1"/>
  <c r="AT326" i="1" s="1"/>
  <c r="AS322" i="1"/>
  <c r="AT322" i="1" s="1"/>
  <c r="AS318" i="1"/>
  <c r="AS313" i="1"/>
  <c r="AT313" i="1" s="1"/>
  <c r="AS309" i="1"/>
  <c r="AT309" i="1" s="1"/>
  <c r="AS305" i="1"/>
  <c r="AT305" i="1" s="1"/>
  <c r="AS301" i="1"/>
  <c r="AT301" i="1" s="1"/>
  <c r="AS297" i="1"/>
  <c r="AT297" i="1" s="1"/>
  <c r="AS293" i="1"/>
  <c r="AT293" i="1" s="1"/>
  <c r="AT138" i="1"/>
  <c r="AS290" i="1"/>
  <c r="AT290" i="1" s="1"/>
  <c r="AS331" i="1"/>
  <c r="AT331" i="1" s="1"/>
  <c r="AS329" i="1"/>
  <c r="AS327" i="1"/>
  <c r="AT327" i="1" s="1"/>
  <c r="AS325" i="1"/>
  <c r="AT325" i="1" s="1"/>
  <c r="AS323" i="1"/>
  <c r="AT323" i="1" s="1"/>
  <c r="AS321" i="1"/>
  <c r="AS319" i="1"/>
  <c r="AT319" i="1" s="1"/>
  <c r="AS317" i="1"/>
  <c r="AT317" i="1" s="1"/>
  <c r="AS314" i="1"/>
  <c r="AT314" i="1" s="1"/>
  <c r="AS312" i="1"/>
  <c r="AT312" i="1" s="1"/>
  <c r="AS310" i="1"/>
  <c r="AT310" i="1" s="1"/>
  <c r="AS308" i="1"/>
  <c r="AT308" i="1" s="1"/>
  <c r="AS306" i="1"/>
  <c r="AT306" i="1" s="1"/>
  <c r="AS304" i="1"/>
  <c r="AS302" i="1"/>
  <c r="AT302" i="1" s="1"/>
  <c r="AS300" i="1"/>
  <c r="AT300" i="1" s="1"/>
  <c r="AS298" i="1"/>
  <c r="AT298" i="1" s="1"/>
  <c r="AS296" i="1"/>
  <c r="AS294" i="1"/>
  <c r="AT294" i="1" s="1"/>
  <c r="AS292" i="1"/>
  <c r="AT292" i="1" s="1"/>
  <c r="AR213" i="1"/>
  <c r="AS213" i="1" s="1"/>
  <c r="AT213" i="1" s="1"/>
  <c r="AR210" i="1"/>
  <c r="AS210" i="1" s="1"/>
  <c r="AT210" i="1" s="1"/>
  <c r="AS106" i="1"/>
  <c r="AT106" i="1" s="1"/>
  <c r="AS105" i="1"/>
  <c r="AT105" i="1" s="1"/>
  <c r="AS95" i="1"/>
  <c r="AT95" i="1" s="1"/>
  <c r="AT93" i="1"/>
  <c r="AT94" i="1"/>
  <c r="AS87" i="1"/>
  <c r="AT87" i="1" s="1"/>
  <c r="AT89" i="1"/>
  <c r="AS90" i="1"/>
  <c r="AT90" i="1" s="1"/>
  <c r="AT85" i="1"/>
  <c r="AT86" i="1"/>
  <c r="AT91" i="1"/>
  <c r="AS451" i="1"/>
  <c r="AT451" i="1" s="1"/>
  <c r="AS450" i="1"/>
  <c r="AT450" i="1" s="1"/>
  <c r="AS449" i="1"/>
  <c r="AT449" i="1" s="1"/>
  <c r="AS448" i="1"/>
  <c r="AT448" i="1" s="1"/>
  <c r="AS447" i="1"/>
  <c r="AT447" i="1" s="1"/>
  <c r="AS446" i="1"/>
  <c r="AT446" i="1" s="1"/>
  <c r="AS445" i="1"/>
  <c r="AT445" i="1" s="1"/>
  <c r="AS444" i="1"/>
  <c r="AT444" i="1" s="1"/>
  <c r="AS443" i="1"/>
  <c r="AT443" i="1" s="1"/>
  <c r="AS442" i="1"/>
  <c r="AT442" i="1" s="1"/>
  <c r="AS441" i="1"/>
  <c r="AT441" i="1" s="1"/>
  <c r="AS440" i="1"/>
  <c r="AT440" i="1" s="1"/>
  <c r="AS439" i="1"/>
  <c r="AT439" i="1" s="1"/>
  <c r="AS438" i="1"/>
  <c r="AT438" i="1" s="1"/>
  <c r="AS437" i="1"/>
  <c r="AT437" i="1" s="1"/>
  <c r="AS436" i="1"/>
  <c r="AT436" i="1" s="1"/>
  <c r="AS435" i="1"/>
  <c r="AT435" i="1" s="1"/>
  <c r="AS434" i="1"/>
  <c r="AT434" i="1" s="1"/>
  <c r="AS433" i="1"/>
  <c r="AT433" i="1" s="1"/>
  <c r="AS431" i="1"/>
  <c r="AT431" i="1" s="1"/>
  <c r="AS430" i="1"/>
  <c r="AT430" i="1" s="1"/>
  <c r="AS429" i="1"/>
  <c r="AT429" i="1" s="1"/>
  <c r="AS428" i="1"/>
  <c r="AT428" i="1" s="1"/>
  <c r="AS427" i="1"/>
  <c r="AT427" i="1" s="1"/>
  <c r="AS426" i="1"/>
  <c r="AT426" i="1" s="1"/>
  <c r="AS425" i="1"/>
  <c r="AT425" i="1" s="1"/>
  <c r="AS424" i="1"/>
  <c r="AT424" i="1" s="1"/>
  <c r="AS423" i="1"/>
  <c r="AT423" i="1" s="1"/>
  <c r="AS422" i="1"/>
  <c r="AT422" i="1" s="1"/>
  <c r="AS421" i="1"/>
  <c r="AT421" i="1" s="1"/>
  <c r="AS420" i="1"/>
  <c r="AT420" i="1" s="1"/>
  <c r="AS419" i="1"/>
  <c r="AT419" i="1" s="1"/>
  <c r="AS418" i="1"/>
  <c r="AT418" i="1" s="1"/>
  <c r="AS417" i="1"/>
  <c r="AT417" i="1" s="1"/>
  <c r="AS416" i="1"/>
  <c r="AT416" i="1" s="1"/>
  <c r="AS415" i="1"/>
  <c r="AT415" i="1" s="1"/>
  <c r="AS414" i="1"/>
  <c r="AT414" i="1" s="1"/>
  <c r="AS413" i="1"/>
  <c r="AT413" i="1" s="1"/>
  <c r="AS412" i="1"/>
  <c r="AT412" i="1" s="1"/>
  <c r="AS411" i="1"/>
  <c r="AT411" i="1" s="1"/>
  <c r="AS410" i="1"/>
  <c r="AT410" i="1" s="1"/>
  <c r="AS409" i="1"/>
  <c r="AT409" i="1" s="1"/>
  <c r="AS400" i="1"/>
  <c r="AT400" i="1" s="1"/>
  <c r="AS399" i="1"/>
  <c r="AT399" i="1" s="1"/>
  <c r="AS398" i="1"/>
  <c r="AT398" i="1" s="1"/>
  <c r="AS397" i="1"/>
  <c r="AT397" i="1" s="1"/>
  <c r="AS396" i="1"/>
  <c r="AT396" i="1" s="1"/>
  <c r="AS395" i="1"/>
  <c r="AT395" i="1" s="1"/>
  <c r="AS394" i="1"/>
  <c r="AT394" i="1" s="1"/>
  <c r="AS393" i="1"/>
  <c r="AT393" i="1" s="1"/>
  <c r="AS392" i="1"/>
  <c r="AT392" i="1" s="1"/>
  <c r="AS391" i="1"/>
  <c r="AT391" i="1" s="1"/>
  <c r="AS390" i="1"/>
  <c r="AT390" i="1" s="1"/>
  <c r="AS389" i="1"/>
  <c r="AT389" i="1" s="1"/>
  <c r="AS388" i="1"/>
  <c r="AT388" i="1" s="1"/>
  <c r="AS387" i="1"/>
  <c r="AT387" i="1" s="1"/>
  <c r="AS386" i="1"/>
  <c r="AT386" i="1" s="1"/>
  <c r="AS385" i="1"/>
  <c r="AT385" i="1" s="1"/>
  <c r="AS384" i="1"/>
  <c r="AT384" i="1" s="1"/>
  <c r="AS378" i="1"/>
  <c r="AT378" i="1" s="1"/>
  <c r="AS377" i="1"/>
  <c r="AT377" i="1" s="1"/>
  <c r="AS376" i="1"/>
  <c r="AT376" i="1" s="1"/>
  <c r="AS375" i="1"/>
  <c r="AT375" i="1" s="1"/>
  <c r="AS374" i="1"/>
  <c r="AT374" i="1" s="1"/>
  <c r="AS373" i="1"/>
  <c r="AT373" i="1" s="1"/>
  <c r="AS372" i="1"/>
  <c r="AT372" i="1" s="1"/>
  <c r="AS371" i="1"/>
  <c r="AT371" i="1" s="1"/>
  <c r="AS361" i="1"/>
  <c r="AT361" i="1" s="1"/>
  <c r="AS360" i="1"/>
  <c r="AT360" i="1" s="1"/>
  <c r="AS359" i="1"/>
  <c r="AT359" i="1" s="1"/>
  <c r="AS358" i="1"/>
  <c r="AT358" i="1" s="1"/>
  <c r="AS357" i="1"/>
  <c r="AT357" i="1" s="1"/>
  <c r="AS356" i="1"/>
  <c r="AT356" i="1" s="1"/>
  <c r="AS288" i="1"/>
  <c r="AT288" i="1" s="1"/>
  <c r="AS287" i="1"/>
  <c r="AT287" i="1" s="1"/>
  <c r="AS283" i="1"/>
  <c r="AT283" i="1" s="1"/>
  <c r="AS282" i="1"/>
  <c r="AT282" i="1" s="1"/>
  <c r="AS281" i="1"/>
  <c r="AT281" i="1" s="1"/>
  <c r="AS280" i="1"/>
  <c r="AT280" i="1" s="1"/>
  <c r="AS279" i="1"/>
  <c r="AT279" i="1" s="1"/>
  <c r="AS220" i="1"/>
  <c r="AT220" i="1" s="1"/>
  <c r="AS217" i="1"/>
  <c r="AT217" i="1" s="1"/>
  <c r="AS131" i="1"/>
  <c r="AT131" i="1" s="1"/>
  <c r="AS130" i="1"/>
  <c r="AT130" i="1" s="1"/>
  <c r="AS83" i="1"/>
  <c r="AT83" i="1" s="1"/>
  <c r="AS82" i="1"/>
  <c r="AT82" i="1" s="1"/>
  <c r="AR73" i="1"/>
  <c r="AS73" i="1" s="1"/>
  <c r="AR72" i="1"/>
  <c r="AR71" i="1"/>
  <c r="AR70" i="1"/>
  <c r="AR69" i="1"/>
  <c r="AS69" i="1" s="1"/>
  <c r="AS66" i="1"/>
  <c r="AS65" i="1"/>
  <c r="AS64" i="1"/>
  <c r="AS63" i="1"/>
  <c r="AS62" i="1"/>
  <c r="AS60" i="1"/>
  <c r="AS59" i="1"/>
  <c r="AS54" i="1"/>
  <c r="AS53" i="1"/>
  <c r="AS52" i="1"/>
  <c r="AS51" i="1"/>
  <c r="AS50" i="1"/>
  <c r="AS49" i="1"/>
  <c r="AS48" i="1"/>
  <c r="AS47" i="1"/>
  <c r="AS46" i="1"/>
  <c r="AS44" i="1"/>
  <c r="AS43" i="1"/>
  <c r="AS42" i="1"/>
  <c r="AT42" i="1" s="1"/>
  <c r="AS41" i="1"/>
  <c r="AT41" i="1" s="1"/>
  <c r="AS40" i="1"/>
  <c r="AS39" i="1"/>
  <c r="AT39" i="1" s="1"/>
  <c r="AS37" i="1"/>
  <c r="AS36" i="1"/>
  <c r="AS71" i="1" l="1"/>
  <c r="AT71" i="1" s="1"/>
  <c r="AT73" i="1"/>
  <c r="AT69" i="1"/>
  <c r="AS70" i="1"/>
  <c r="AT70" i="1" s="1"/>
  <c r="AS72" i="1"/>
  <c r="AT72" i="1" s="1"/>
  <c r="AO220" i="1"/>
  <c r="AP220" i="1" s="1"/>
  <c r="AO217" i="1"/>
  <c r="AP217" i="1" s="1"/>
  <c r="AO43" i="1" l="1"/>
  <c r="AO44" i="1"/>
  <c r="AO46" i="1"/>
  <c r="AO47" i="1"/>
  <c r="AO48" i="1"/>
  <c r="AO49" i="1"/>
  <c r="AO50" i="1"/>
  <c r="AO51" i="1"/>
  <c r="AO52" i="1"/>
  <c r="AO53" i="1"/>
  <c r="AO54" i="1"/>
  <c r="AO59" i="1"/>
  <c r="AO60" i="1"/>
  <c r="AO62" i="1"/>
  <c r="AO63" i="1"/>
  <c r="AO64" i="1"/>
  <c r="AO65" i="1"/>
  <c r="AO66" i="1"/>
  <c r="AO39" i="1"/>
  <c r="AO40" i="1"/>
  <c r="AO41" i="1"/>
  <c r="AO42" i="1"/>
  <c r="AN34" i="1"/>
  <c r="AR34" i="1" s="1"/>
  <c r="AO36" i="1"/>
  <c r="AO37" i="1"/>
  <c r="AS34" i="1" l="1"/>
  <c r="AT34" i="1" s="1"/>
  <c r="AP42" i="1"/>
  <c r="AK42" i="1"/>
  <c r="AL42" i="1" s="1"/>
  <c r="AK41" i="1"/>
  <c r="AL41" i="1" s="1"/>
  <c r="AK39" i="1"/>
  <c r="AL39" i="1" s="1"/>
  <c r="Y41" i="1"/>
  <c r="Z41" i="1" s="1"/>
  <c r="F41" i="1"/>
  <c r="G41" i="1" s="1"/>
  <c r="K41" i="1" s="1"/>
  <c r="C41" i="1"/>
  <c r="D41" i="1" s="1"/>
  <c r="AN500" i="1"/>
  <c r="AN498" i="1"/>
  <c r="AN497" i="1"/>
  <c r="AN495" i="1"/>
  <c r="AN494" i="1"/>
  <c r="AN493" i="1"/>
  <c r="AN490" i="1"/>
  <c r="AR490" i="1" s="1"/>
  <c r="AS490" i="1" s="1"/>
  <c r="AT490" i="1" s="1"/>
  <c r="AN489" i="1"/>
  <c r="AN488" i="1"/>
  <c r="AN487" i="1"/>
  <c r="AN486" i="1"/>
  <c r="AR486" i="1" s="1"/>
  <c r="AS486" i="1" s="1"/>
  <c r="AT486" i="1" s="1"/>
  <c r="AN484" i="1"/>
  <c r="AN483" i="1"/>
  <c r="AR483" i="1" s="1"/>
  <c r="AS483" i="1" s="1"/>
  <c r="AT483" i="1" s="1"/>
  <c r="AN481" i="1"/>
  <c r="AN480" i="1"/>
  <c r="AR480" i="1" s="1"/>
  <c r="AS480" i="1" s="1"/>
  <c r="AT480" i="1" s="1"/>
  <c r="AN478" i="1"/>
  <c r="AN477" i="1"/>
  <c r="AN475" i="1"/>
  <c r="AN474" i="1"/>
  <c r="AR474" i="1" s="1"/>
  <c r="AT474" i="1" s="1"/>
  <c r="AN473" i="1"/>
  <c r="AN470" i="1"/>
  <c r="AN469" i="1"/>
  <c r="AN467" i="1"/>
  <c r="AR467" i="1" s="1"/>
  <c r="AT467" i="1" s="1"/>
  <c r="AN466" i="1"/>
  <c r="AN464" i="1"/>
  <c r="AN463" i="1"/>
  <c r="AN460" i="1"/>
  <c r="AN459" i="1"/>
  <c r="AN458" i="1"/>
  <c r="AN457" i="1"/>
  <c r="AN456" i="1"/>
  <c r="AN455" i="1"/>
  <c r="AN454" i="1"/>
  <c r="AN406" i="1"/>
  <c r="AN405" i="1"/>
  <c r="AN404" i="1"/>
  <c r="AN403" i="1"/>
  <c r="AR403" i="1" s="1"/>
  <c r="AN402" i="1"/>
  <c r="AN370" i="1"/>
  <c r="AN369" i="1"/>
  <c r="AN368" i="1"/>
  <c r="AN367" i="1"/>
  <c r="AR367" i="1" s="1"/>
  <c r="AS367" i="1" s="1"/>
  <c r="AT367" i="1" s="1"/>
  <c r="AN366" i="1"/>
  <c r="AN365" i="1"/>
  <c r="AN364" i="1"/>
  <c r="AN354" i="1"/>
  <c r="AR354" i="1" s="1"/>
  <c r="AS354" i="1" s="1"/>
  <c r="AT354" i="1" s="1"/>
  <c r="AN353" i="1"/>
  <c r="AR353" i="1" s="1"/>
  <c r="AN352" i="1"/>
  <c r="AN351" i="1"/>
  <c r="AN350" i="1"/>
  <c r="AN349" i="1"/>
  <c r="AN346" i="1"/>
  <c r="AN345" i="1"/>
  <c r="AN342" i="1"/>
  <c r="AN341" i="1"/>
  <c r="AR341" i="1" s="1"/>
  <c r="AN340" i="1"/>
  <c r="AN339" i="1"/>
  <c r="AN338" i="1"/>
  <c r="AN337" i="1"/>
  <c r="AN336" i="1"/>
  <c r="AN335" i="1"/>
  <c r="AN334" i="1"/>
  <c r="AN285" i="1"/>
  <c r="AN275" i="1"/>
  <c r="AN272" i="1"/>
  <c r="AN269" i="1"/>
  <c r="AN266" i="1"/>
  <c r="AN263" i="1"/>
  <c r="AN260" i="1"/>
  <c r="AR260" i="1" s="1"/>
  <c r="AS260" i="1" s="1"/>
  <c r="AT260" i="1" s="1"/>
  <c r="AN254" i="1"/>
  <c r="AN252" i="1"/>
  <c r="AN250" i="1"/>
  <c r="AN249" i="1"/>
  <c r="AN246" i="1"/>
  <c r="AR246" i="1" s="1"/>
  <c r="AN243" i="1"/>
  <c r="AN242" i="1"/>
  <c r="AN240" i="1"/>
  <c r="AN239" i="1"/>
  <c r="AN238" i="1"/>
  <c r="AN235" i="1"/>
  <c r="AN234" i="1"/>
  <c r="AR234" i="1" s="1"/>
  <c r="AS234" i="1" s="1"/>
  <c r="AT234" i="1" s="1"/>
  <c r="AN233" i="1"/>
  <c r="AN230" i="1"/>
  <c r="AR230" i="1" s="1"/>
  <c r="AS230" i="1" s="1"/>
  <c r="AT230" i="1" s="1"/>
  <c r="AN229" i="1"/>
  <c r="AN228" i="1"/>
  <c r="AR228" i="1" s="1"/>
  <c r="AS228" i="1" s="1"/>
  <c r="AT228" i="1" s="1"/>
  <c r="AN225" i="1"/>
  <c r="AR225" i="1" s="1"/>
  <c r="AN224" i="1"/>
  <c r="AN223" i="1"/>
  <c r="AN222" i="1"/>
  <c r="AR222" i="1" s="1"/>
  <c r="AS222" i="1" s="1"/>
  <c r="AT222" i="1" s="1"/>
  <c r="AN221" i="1"/>
  <c r="AN219" i="1"/>
  <c r="AN218" i="1"/>
  <c r="AN216" i="1"/>
  <c r="AN207" i="1"/>
  <c r="AN204" i="1"/>
  <c r="AN200" i="1"/>
  <c r="AN199" i="1"/>
  <c r="AN197" i="1"/>
  <c r="AN196" i="1"/>
  <c r="AN195" i="1"/>
  <c r="AN193" i="1"/>
  <c r="AR193" i="1" s="1"/>
  <c r="AS193" i="1" s="1"/>
  <c r="AT193" i="1" s="1"/>
  <c r="AN192" i="1"/>
  <c r="AN191" i="1"/>
  <c r="AN188" i="1"/>
  <c r="AN187" i="1"/>
  <c r="AN186" i="1"/>
  <c r="AN185" i="1"/>
  <c r="AN182" i="1"/>
  <c r="AN181" i="1"/>
  <c r="AN179" i="1"/>
  <c r="AN178" i="1"/>
  <c r="AN177" i="1"/>
  <c r="AN176" i="1"/>
  <c r="AN174" i="1"/>
  <c r="AN173" i="1"/>
  <c r="AR173" i="1" s="1"/>
  <c r="AS173" i="1" s="1"/>
  <c r="AT173" i="1" s="1"/>
  <c r="AN172" i="1"/>
  <c r="AR172" i="1" s="1"/>
  <c r="AN171" i="1"/>
  <c r="AN170" i="1"/>
  <c r="AN169" i="1"/>
  <c r="AR169" i="1" s="1"/>
  <c r="AS169" i="1" s="1"/>
  <c r="AT169" i="1" s="1"/>
  <c r="AN168" i="1"/>
  <c r="AN151" i="1"/>
  <c r="AN150" i="1"/>
  <c r="AR150" i="1" s="1"/>
  <c r="AN149" i="1"/>
  <c r="AN148" i="1"/>
  <c r="AN147" i="1"/>
  <c r="AN146" i="1"/>
  <c r="AN145" i="1"/>
  <c r="AR145" i="1" s="1"/>
  <c r="AS145" i="1" s="1"/>
  <c r="AT145" i="1" s="1"/>
  <c r="AN144" i="1"/>
  <c r="AN143" i="1"/>
  <c r="AN142" i="1"/>
  <c r="AN141" i="1"/>
  <c r="AN137" i="1"/>
  <c r="AN136" i="1"/>
  <c r="AN134" i="1"/>
  <c r="AN133" i="1"/>
  <c r="AN129" i="1"/>
  <c r="AN128" i="1"/>
  <c r="AN126" i="1"/>
  <c r="AN125" i="1"/>
  <c r="AR113" i="1"/>
  <c r="AS113" i="1" s="1"/>
  <c r="AT113" i="1" s="1"/>
  <c r="AN111" i="1"/>
  <c r="AN110" i="1"/>
  <c r="AR110" i="1" s="1"/>
  <c r="AS110" i="1" s="1"/>
  <c r="AT110" i="1" s="1"/>
  <c r="AN109" i="1"/>
  <c r="AN79" i="1"/>
  <c r="AN78" i="1"/>
  <c r="AN77" i="1"/>
  <c r="AN76" i="1"/>
  <c r="AN75" i="1"/>
  <c r="AO73" i="1"/>
  <c r="AP73" i="1" s="1"/>
  <c r="AO71" i="1"/>
  <c r="AP71" i="1" s="1"/>
  <c r="AO70" i="1"/>
  <c r="AP70" i="1" s="1"/>
  <c r="AO69" i="1"/>
  <c r="AP69" i="1" s="1"/>
  <c r="AN38" i="1"/>
  <c r="AN35" i="1"/>
  <c r="AR35" i="1" s="1"/>
  <c r="AN33" i="1"/>
  <c r="AN32" i="1"/>
  <c r="AN31" i="1"/>
  <c r="AN29" i="1"/>
  <c r="AN27" i="1"/>
  <c r="AN26" i="1"/>
  <c r="AN24" i="1"/>
  <c r="AN23" i="1"/>
  <c r="AN21" i="1"/>
  <c r="AN20" i="1"/>
  <c r="AN17" i="1"/>
  <c r="AR17" i="1" s="1"/>
  <c r="AN16" i="1"/>
  <c r="AN14" i="1"/>
  <c r="AN13" i="1"/>
  <c r="AN12" i="1"/>
  <c r="AN11" i="1"/>
  <c r="AN10" i="1"/>
  <c r="AN9" i="1"/>
  <c r="AN8" i="1"/>
  <c r="AN7" i="1"/>
  <c r="AO483" i="1"/>
  <c r="AP483" i="1" s="1"/>
  <c r="AO451" i="1"/>
  <c r="AP451" i="1" s="1"/>
  <c r="AO450" i="1"/>
  <c r="AP450" i="1" s="1"/>
  <c r="AO449" i="1"/>
  <c r="AP449" i="1" s="1"/>
  <c r="AO448" i="1"/>
  <c r="AP448" i="1" s="1"/>
  <c r="AO447" i="1"/>
  <c r="AP447" i="1" s="1"/>
  <c r="AO446" i="1"/>
  <c r="AP446" i="1" s="1"/>
  <c r="AO445" i="1"/>
  <c r="AP445" i="1" s="1"/>
  <c r="AO444" i="1"/>
  <c r="AP444" i="1" s="1"/>
  <c r="AO443" i="1"/>
  <c r="AP443" i="1" s="1"/>
  <c r="AO442" i="1"/>
  <c r="AP442" i="1" s="1"/>
  <c r="AO441" i="1"/>
  <c r="AP441" i="1" s="1"/>
  <c r="AO440" i="1"/>
  <c r="AP440" i="1" s="1"/>
  <c r="AO439" i="1"/>
  <c r="AP439" i="1" s="1"/>
  <c r="AO438" i="1"/>
  <c r="AP438" i="1" s="1"/>
  <c r="AO437" i="1"/>
  <c r="AP437" i="1" s="1"/>
  <c r="AO436" i="1"/>
  <c r="AP436" i="1" s="1"/>
  <c r="AO435" i="1"/>
  <c r="AP435" i="1" s="1"/>
  <c r="AO434" i="1"/>
  <c r="AP434" i="1" s="1"/>
  <c r="AO433" i="1"/>
  <c r="AP433" i="1" s="1"/>
  <c r="AO431" i="1"/>
  <c r="AP431" i="1" s="1"/>
  <c r="AO430" i="1"/>
  <c r="AP430" i="1" s="1"/>
  <c r="AO429" i="1"/>
  <c r="AP429" i="1" s="1"/>
  <c r="AO428" i="1"/>
  <c r="AP428" i="1" s="1"/>
  <c r="AO427" i="1"/>
  <c r="AP427" i="1" s="1"/>
  <c r="AO426" i="1"/>
  <c r="AP426" i="1" s="1"/>
  <c r="AO425" i="1"/>
  <c r="AP425" i="1" s="1"/>
  <c r="AO424" i="1"/>
  <c r="AP424" i="1" s="1"/>
  <c r="AO423" i="1"/>
  <c r="AP423" i="1" s="1"/>
  <c r="AO422" i="1"/>
  <c r="AP422" i="1" s="1"/>
  <c r="AO421" i="1"/>
  <c r="AP421" i="1" s="1"/>
  <c r="AO420" i="1"/>
  <c r="AP420" i="1" s="1"/>
  <c r="AO419" i="1"/>
  <c r="AP419" i="1" s="1"/>
  <c r="AO418" i="1"/>
  <c r="AP418" i="1" s="1"/>
  <c r="AO417" i="1"/>
  <c r="AP417" i="1" s="1"/>
  <c r="AO416" i="1"/>
  <c r="AP416" i="1" s="1"/>
  <c r="AO415" i="1"/>
  <c r="AP415" i="1" s="1"/>
  <c r="AO414" i="1"/>
  <c r="AP414" i="1" s="1"/>
  <c r="AO413" i="1"/>
  <c r="AP413" i="1" s="1"/>
  <c r="AO412" i="1"/>
  <c r="AP412" i="1" s="1"/>
  <c r="AO411" i="1"/>
  <c r="AP411" i="1" s="1"/>
  <c r="AO410" i="1"/>
  <c r="AP410" i="1" s="1"/>
  <c r="AO409" i="1"/>
  <c r="AP409" i="1" s="1"/>
  <c r="AO400" i="1"/>
  <c r="AP400" i="1" s="1"/>
  <c r="AO399" i="1"/>
  <c r="AP399" i="1" s="1"/>
  <c r="AO398" i="1"/>
  <c r="AP398" i="1" s="1"/>
  <c r="AO397" i="1"/>
  <c r="AP397" i="1" s="1"/>
  <c r="AO396" i="1"/>
  <c r="AP396" i="1" s="1"/>
  <c r="AO395" i="1"/>
  <c r="AP395" i="1" s="1"/>
  <c r="AO394" i="1"/>
  <c r="AP394" i="1" s="1"/>
  <c r="AO393" i="1"/>
  <c r="AP393" i="1" s="1"/>
  <c r="AO392" i="1"/>
  <c r="AP392" i="1" s="1"/>
  <c r="AO391" i="1"/>
  <c r="AP391" i="1" s="1"/>
  <c r="AO390" i="1"/>
  <c r="AP390" i="1" s="1"/>
  <c r="AO389" i="1"/>
  <c r="AP389" i="1" s="1"/>
  <c r="AO388" i="1"/>
  <c r="AP388" i="1" s="1"/>
  <c r="AO387" i="1"/>
  <c r="AP387" i="1" s="1"/>
  <c r="AO386" i="1"/>
  <c r="AP386" i="1" s="1"/>
  <c r="AO385" i="1"/>
  <c r="AP385" i="1" s="1"/>
  <c r="AO384" i="1"/>
  <c r="AP384" i="1" s="1"/>
  <c r="AO378" i="1"/>
  <c r="AP378" i="1" s="1"/>
  <c r="AO377" i="1"/>
  <c r="AP377" i="1" s="1"/>
  <c r="AO376" i="1"/>
  <c r="AP376" i="1" s="1"/>
  <c r="AO375" i="1"/>
  <c r="AP375" i="1" s="1"/>
  <c r="AO374" i="1"/>
  <c r="AP374" i="1" s="1"/>
  <c r="AO373" i="1"/>
  <c r="AP373" i="1" s="1"/>
  <c r="AO372" i="1"/>
  <c r="AP372" i="1" s="1"/>
  <c r="AO371" i="1"/>
  <c r="AP371" i="1" s="1"/>
  <c r="AO361" i="1"/>
  <c r="AP361" i="1" s="1"/>
  <c r="AO360" i="1"/>
  <c r="AP360" i="1" s="1"/>
  <c r="AO359" i="1"/>
  <c r="AP359" i="1" s="1"/>
  <c r="AO358" i="1"/>
  <c r="AP358" i="1" s="1"/>
  <c r="AO357" i="1"/>
  <c r="AP357" i="1" s="1"/>
  <c r="AO356" i="1"/>
  <c r="AP356" i="1" s="1"/>
  <c r="AO288" i="1"/>
  <c r="AP288" i="1" s="1"/>
  <c r="AO287" i="1"/>
  <c r="AP287" i="1" s="1"/>
  <c r="AO283" i="1"/>
  <c r="AP283" i="1" s="1"/>
  <c r="AO282" i="1"/>
  <c r="AP282" i="1" s="1"/>
  <c r="AO281" i="1"/>
  <c r="AP281" i="1" s="1"/>
  <c r="AO280" i="1"/>
  <c r="AP280" i="1" s="1"/>
  <c r="AO279" i="1"/>
  <c r="AP279" i="1" s="1"/>
  <c r="AO172" i="1"/>
  <c r="AP172" i="1" s="1"/>
  <c r="AO131" i="1"/>
  <c r="AP131" i="1" s="1"/>
  <c r="AO130" i="1"/>
  <c r="AP130" i="1" s="1"/>
  <c r="AO110" i="1"/>
  <c r="AP110" i="1" s="1"/>
  <c r="AO83" i="1"/>
  <c r="AP83" i="1" s="1"/>
  <c r="AO82" i="1"/>
  <c r="AP82" i="1" s="1"/>
  <c r="AO17" i="1"/>
  <c r="AP17" i="1" s="1"/>
  <c r="AO230" i="1" l="1"/>
  <c r="AP230" i="1" s="1"/>
  <c r="AO341" i="1"/>
  <c r="AP341" i="1" s="1"/>
  <c r="AP474" i="1"/>
  <c r="AO490" i="1"/>
  <c r="AP490" i="1" s="1"/>
  <c r="AS141" i="1"/>
  <c r="AT141" i="1" s="1"/>
  <c r="AR141" i="1"/>
  <c r="AO150" i="1"/>
  <c r="AP150" i="1" s="1"/>
  <c r="AO225" i="1"/>
  <c r="AP225" i="1" s="1"/>
  <c r="AO246" i="1"/>
  <c r="AP246" i="1" s="1"/>
  <c r="AO141" i="1"/>
  <c r="AP141" i="1" s="1"/>
  <c r="AO169" i="1"/>
  <c r="AP169" i="1" s="1"/>
  <c r="AO173" i="1"/>
  <c r="AP173" i="1" s="1"/>
  <c r="AO228" i="1"/>
  <c r="AP228" i="1" s="1"/>
  <c r="AO234" i="1"/>
  <c r="AP234" i="1" s="1"/>
  <c r="AO260" i="1"/>
  <c r="AP260" i="1" s="1"/>
  <c r="AO353" i="1"/>
  <c r="AP353" i="1" s="1"/>
  <c r="AP467" i="1"/>
  <c r="AO480" i="1"/>
  <c r="AP480" i="1" s="1"/>
  <c r="AO486" i="1"/>
  <c r="AP486" i="1" s="1"/>
  <c r="AO16" i="1"/>
  <c r="AP16" i="1" s="1"/>
  <c r="AP20" i="1"/>
  <c r="AR20" i="1"/>
  <c r="AT20" i="1" s="1"/>
  <c r="AP23" i="1"/>
  <c r="AR23" i="1"/>
  <c r="AT23" i="1" s="1"/>
  <c r="AP26" i="1"/>
  <c r="AR26" i="1"/>
  <c r="AT26" i="1" s="1"/>
  <c r="AP29" i="1"/>
  <c r="AR29" i="1"/>
  <c r="AT29" i="1" s="1"/>
  <c r="AO32" i="1"/>
  <c r="AP32" i="1" s="1"/>
  <c r="AR32" i="1"/>
  <c r="AS35" i="1"/>
  <c r="AT35" i="1" s="1"/>
  <c r="AO75" i="1"/>
  <c r="AP75" i="1" s="1"/>
  <c r="AR75" i="1"/>
  <c r="AS75" i="1" s="1"/>
  <c r="AT75" i="1" s="1"/>
  <c r="AO77" i="1"/>
  <c r="AP77" i="1" s="1"/>
  <c r="AR77" i="1"/>
  <c r="AS77" i="1" s="1"/>
  <c r="AT77" i="1" s="1"/>
  <c r="AO79" i="1"/>
  <c r="AP79" i="1" s="1"/>
  <c r="AR79" i="1"/>
  <c r="AS79" i="1" s="1"/>
  <c r="AT79" i="1" s="1"/>
  <c r="AO115" i="1"/>
  <c r="AP115" i="1" s="1"/>
  <c r="AR115" i="1"/>
  <c r="AS115" i="1" s="1"/>
  <c r="AT115" i="1" s="1"/>
  <c r="AO118" i="1"/>
  <c r="AP118" i="1" s="1"/>
  <c r="AR118" i="1"/>
  <c r="AS118" i="1" s="1"/>
  <c r="AT118" i="1" s="1"/>
  <c r="AO125" i="1"/>
  <c r="AP125" i="1" s="1"/>
  <c r="AR125" i="1"/>
  <c r="AS125" i="1" s="1"/>
  <c r="AT125" i="1" s="1"/>
  <c r="AO128" i="1"/>
  <c r="AR128" i="1"/>
  <c r="AS128" i="1" s="1"/>
  <c r="AT128" i="1" s="1"/>
  <c r="AO133" i="1"/>
  <c r="AR133" i="1"/>
  <c r="AS133" i="1" s="1"/>
  <c r="AT133" i="1" s="1"/>
  <c r="AO136" i="1"/>
  <c r="AP136" i="1" s="1"/>
  <c r="AR136" i="1"/>
  <c r="AS136" i="1" s="1"/>
  <c r="AT136" i="1" s="1"/>
  <c r="AO143" i="1"/>
  <c r="AP143" i="1" s="1"/>
  <c r="AR143" i="1"/>
  <c r="AS143" i="1" s="1"/>
  <c r="AT143" i="1" s="1"/>
  <c r="AO147" i="1"/>
  <c r="AP147" i="1" s="1"/>
  <c r="AR147" i="1"/>
  <c r="AS147" i="1" s="1"/>
  <c r="AT147" i="1" s="1"/>
  <c r="AO149" i="1"/>
  <c r="AP149" i="1" s="1"/>
  <c r="AR149" i="1"/>
  <c r="AS149" i="1" s="1"/>
  <c r="AT149" i="1" s="1"/>
  <c r="AO151" i="1"/>
  <c r="AP151" i="1" s="1"/>
  <c r="AR151" i="1"/>
  <c r="AS151" i="1" s="1"/>
  <c r="AT151" i="1" s="1"/>
  <c r="AO171" i="1"/>
  <c r="AP171" i="1" s="1"/>
  <c r="AR171" i="1"/>
  <c r="AS171" i="1" s="1"/>
  <c r="AT171" i="1" s="1"/>
  <c r="AO176" i="1"/>
  <c r="AR176" i="1"/>
  <c r="AS176" i="1" s="1"/>
  <c r="AT176" i="1" s="1"/>
  <c r="AO178" i="1"/>
  <c r="AP178" i="1" s="1"/>
  <c r="AR178" i="1"/>
  <c r="AS178" i="1" s="1"/>
  <c r="AT178" i="1" s="1"/>
  <c r="AO181" i="1"/>
  <c r="AP181" i="1" s="1"/>
  <c r="AR181" i="1"/>
  <c r="AS181" i="1" s="1"/>
  <c r="AT181" i="1" s="1"/>
  <c r="AO185" i="1"/>
  <c r="AP185" i="1" s="1"/>
  <c r="AR185" i="1"/>
  <c r="AS185" i="1" s="1"/>
  <c r="AT185" i="1" s="1"/>
  <c r="AO187" i="1"/>
  <c r="AP187" i="1" s="1"/>
  <c r="AR187" i="1"/>
  <c r="AS187" i="1" s="1"/>
  <c r="AT187" i="1" s="1"/>
  <c r="AO191" i="1"/>
  <c r="AP191" i="1" s="1"/>
  <c r="AR191" i="1"/>
  <c r="AS191" i="1" s="1"/>
  <c r="AT191" i="1" s="1"/>
  <c r="AO196" i="1"/>
  <c r="AP196" i="1" s="1"/>
  <c r="AR196" i="1"/>
  <c r="AS196" i="1" s="1"/>
  <c r="AT196" i="1" s="1"/>
  <c r="AO199" i="1"/>
  <c r="AR199" i="1"/>
  <c r="AS199" i="1" s="1"/>
  <c r="AT199" i="1" s="1"/>
  <c r="AO204" i="1"/>
  <c r="AP204" i="1" s="1"/>
  <c r="AR204" i="1"/>
  <c r="AS204" i="1" s="1"/>
  <c r="AT204" i="1" s="1"/>
  <c r="AO216" i="1"/>
  <c r="AP216" i="1" s="1"/>
  <c r="AR216" i="1"/>
  <c r="AS216" i="1" s="1"/>
  <c r="AT216" i="1" s="1"/>
  <c r="AO219" i="1"/>
  <c r="AP219" i="1" s="1"/>
  <c r="AR219" i="1"/>
  <c r="AS219" i="1" s="1"/>
  <c r="AT219" i="1" s="1"/>
  <c r="AO224" i="1"/>
  <c r="AP224" i="1" s="1"/>
  <c r="AR224" i="1"/>
  <c r="AS224" i="1" s="1"/>
  <c r="AT224" i="1" s="1"/>
  <c r="AO238" i="1"/>
  <c r="AP238" i="1" s="1"/>
  <c r="AR238" i="1"/>
  <c r="AS238" i="1" s="1"/>
  <c r="AT238" i="1" s="1"/>
  <c r="AO240" i="1"/>
  <c r="AP240" i="1" s="1"/>
  <c r="AR240" i="1"/>
  <c r="AS240" i="1" s="1"/>
  <c r="AT240" i="1" s="1"/>
  <c r="AO243" i="1"/>
  <c r="AR243" i="1"/>
  <c r="AS243" i="1" s="1"/>
  <c r="AT243" i="1" s="1"/>
  <c r="AO249" i="1"/>
  <c r="AP249" i="1" s="1"/>
  <c r="AR249" i="1"/>
  <c r="AS249" i="1" s="1"/>
  <c r="AT249" i="1" s="1"/>
  <c r="AO252" i="1"/>
  <c r="AP252" i="1" s="1"/>
  <c r="AR252" i="1"/>
  <c r="AS252" i="1" s="1"/>
  <c r="AT252" i="1" s="1"/>
  <c r="AO266" i="1"/>
  <c r="AR266" i="1"/>
  <c r="AS266" i="1" s="1"/>
  <c r="AT266" i="1" s="1"/>
  <c r="AO272" i="1"/>
  <c r="AP272" i="1" s="1"/>
  <c r="AR272" i="1"/>
  <c r="AS272" i="1" s="1"/>
  <c r="AT272" i="1" s="1"/>
  <c r="AO285" i="1"/>
  <c r="AP285" i="1" s="1"/>
  <c r="AR285" i="1"/>
  <c r="AS285" i="1" s="1"/>
  <c r="AT285" i="1" s="1"/>
  <c r="AO335" i="1"/>
  <c r="AP335" i="1" s="1"/>
  <c r="AR335" i="1"/>
  <c r="AO337" i="1"/>
  <c r="AP337" i="1" s="1"/>
  <c r="AR337" i="1"/>
  <c r="AP339" i="1"/>
  <c r="AR339" i="1"/>
  <c r="AT339" i="1" s="1"/>
  <c r="AS341" i="1"/>
  <c r="AT341" i="1" s="1"/>
  <c r="AO345" i="1"/>
  <c r="AP345" i="1" s="1"/>
  <c r="AR345" i="1"/>
  <c r="AO349" i="1"/>
  <c r="AP349" i="1" s="1"/>
  <c r="AR349" i="1"/>
  <c r="AO351" i="1"/>
  <c r="AP351" i="1" s="1"/>
  <c r="AR351" i="1"/>
  <c r="AS353" i="1"/>
  <c r="AT353" i="1"/>
  <c r="AO364" i="1"/>
  <c r="AP364" i="1" s="1"/>
  <c r="AR364" i="1"/>
  <c r="AO366" i="1"/>
  <c r="AP366" i="1" s="1"/>
  <c r="AR366" i="1"/>
  <c r="AO368" i="1"/>
  <c r="AP368" i="1" s="1"/>
  <c r="AR368" i="1"/>
  <c r="AS368" i="1" s="1"/>
  <c r="AT368" i="1" s="1"/>
  <c r="AO370" i="1"/>
  <c r="AP370" i="1" s="1"/>
  <c r="AR370" i="1"/>
  <c r="AS403" i="1"/>
  <c r="AT403" i="1" s="1"/>
  <c r="AO405" i="1"/>
  <c r="AP405" i="1" s="1"/>
  <c r="AR405" i="1"/>
  <c r="AS405" i="1" s="1"/>
  <c r="AT405" i="1" s="1"/>
  <c r="AO454" i="1"/>
  <c r="AP454" i="1" s="1"/>
  <c r="AR454" i="1"/>
  <c r="AO456" i="1"/>
  <c r="AP456" i="1" s="1"/>
  <c r="AR456" i="1"/>
  <c r="AO458" i="1"/>
  <c r="AP458" i="1" s="1"/>
  <c r="AR458" i="1"/>
  <c r="AS458" i="1" s="1"/>
  <c r="AT458" i="1" s="1"/>
  <c r="AP460" i="1"/>
  <c r="AR460" i="1"/>
  <c r="AT460" i="1" s="1"/>
  <c r="AP464" i="1"/>
  <c r="AR464" i="1"/>
  <c r="AT464" i="1" s="1"/>
  <c r="AP470" i="1"/>
  <c r="AR470" i="1"/>
  <c r="AT470" i="1" s="1"/>
  <c r="AO477" i="1"/>
  <c r="AP477" i="1" s="1"/>
  <c r="AR477" i="1"/>
  <c r="AS477" i="1" s="1"/>
  <c r="AT477" i="1" s="1"/>
  <c r="AO488" i="1"/>
  <c r="AP488" i="1" s="1"/>
  <c r="AR488" i="1"/>
  <c r="AS488" i="1" s="1"/>
  <c r="AT488" i="1" s="1"/>
  <c r="AO494" i="1"/>
  <c r="AP494" i="1" s="1"/>
  <c r="AR494" i="1"/>
  <c r="AS494" i="1" s="1"/>
  <c r="AT494" i="1" s="1"/>
  <c r="AO497" i="1"/>
  <c r="AP497" i="1" s="1"/>
  <c r="AR497" i="1"/>
  <c r="AS497" i="1" s="1"/>
  <c r="AT497" i="1" s="1"/>
  <c r="AO500" i="1"/>
  <c r="AP500" i="1" s="1"/>
  <c r="AR500" i="1"/>
  <c r="AS500" i="1" s="1"/>
  <c r="AT500" i="1" s="1"/>
  <c r="AS17" i="1"/>
  <c r="AT17" i="1"/>
  <c r="AP21" i="1"/>
  <c r="AR21" i="1"/>
  <c r="AT21" i="1" s="1"/>
  <c r="AP24" i="1"/>
  <c r="AR24" i="1"/>
  <c r="AT24" i="1" s="1"/>
  <c r="AP27" i="1"/>
  <c r="AR27" i="1"/>
  <c r="AT27" i="1" s="1"/>
  <c r="AO31" i="1"/>
  <c r="AP31" i="1" s="1"/>
  <c r="AR31" i="1"/>
  <c r="AO33" i="1"/>
  <c r="AP33" i="1" s="1"/>
  <c r="AR33" i="1"/>
  <c r="AO38" i="1"/>
  <c r="AP38" i="1" s="1"/>
  <c r="AR38" i="1"/>
  <c r="AO76" i="1"/>
  <c r="AP76" i="1" s="1"/>
  <c r="AR76" i="1"/>
  <c r="AS76" i="1" s="1"/>
  <c r="AT76" i="1" s="1"/>
  <c r="AO78" i="1"/>
  <c r="AP78" i="1" s="1"/>
  <c r="AR78" i="1"/>
  <c r="AO109" i="1"/>
  <c r="AP109" i="1" s="1"/>
  <c r="AR109" i="1"/>
  <c r="AO111" i="1"/>
  <c r="AP111" i="1" s="1"/>
  <c r="AR111" i="1"/>
  <c r="AS111" i="1" s="1"/>
  <c r="AT111" i="1" s="1"/>
  <c r="AO114" i="1"/>
  <c r="AP114" i="1" s="1"/>
  <c r="AR114" i="1"/>
  <c r="AO117" i="1"/>
  <c r="AP117" i="1" s="1"/>
  <c r="AR117" i="1"/>
  <c r="AS117" i="1" s="1"/>
  <c r="AT117" i="1" s="1"/>
  <c r="AO119" i="1"/>
  <c r="AP119" i="1" s="1"/>
  <c r="AR119" i="1"/>
  <c r="AO126" i="1"/>
  <c r="AP126" i="1" s="1"/>
  <c r="AR126" i="1"/>
  <c r="AS126" i="1" s="1"/>
  <c r="AT126" i="1" s="1"/>
  <c r="AO129" i="1"/>
  <c r="AP129" i="1" s="1"/>
  <c r="AR129" i="1"/>
  <c r="AO134" i="1"/>
  <c r="AP134" i="1" s="1"/>
  <c r="AR134" i="1"/>
  <c r="AO137" i="1"/>
  <c r="AP137" i="1" s="1"/>
  <c r="AR137" i="1"/>
  <c r="AO142" i="1"/>
  <c r="AP142" i="1" s="1"/>
  <c r="AR142" i="1"/>
  <c r="AO144" i="1"/>
  <c r="AP144" i="1" s="1"/>
  <c r="AR144" i="1"/>
  <c r="AO146" i="1"/>
  <c r="AP146" i="1" s="1"/>
  <c r="AR146" i="1"/>
  <c r="AS146" i="1" s="1"/>
  <c r="AT146" i="1" s="1"/>
  <c r="AO148" i="1"/>
  <c r="AP148" i="1" s="1"/>
  <c r="AR148" i="1"/>
  <c r="AS150" i="1"/>
  <c r="AT150" i="1" s="1"/>
  <c r="AO168" i="1"/>
  <c r="AP168" i="1" s="1"/>
  <c r="AR168" i="1"/>
  <c r="AO170" i="1"/>
  <c r="AP170" i="1" s="1"/>
  <c r="AR170" i="1"/>
  <c r="AS170" i="1" s="1"/>
  <c r="AT170" i="1" s="1"/>
  <c r="AS172" i="1"/>
  <c r="AT172" i="1" s="1"/>
  <c r="AO174" i="1"/>
  <c r="AP174" i="1" s="1"/>
  <c r="AR174" i="1"/>
  <c r="AO177" i="1"/>
  <c r="AP177" i="1" s="1"/>
  <c r="AR177" i="1"/>
  <c r="AO179" i="1"/>
  <c r="AP179" i="1" s="1"/>
  <c r="AR179" i="1"/>
  <c r="AS179" i="1" s="1"/>
  <c r="AT179" i="1" s="1"/>
  <c r="AO182" i="1"/>
  <c r="AP182" i="1" s="1"/>
  <c r="AR182" i="1"/>
  <c r="AO186" i="1"/>
  <c r="AP186" i="1" s="1"/>
  <c r="AR186" i="1"/>
  <c r="AO188" i="1"/>
  <c r="AP188" i="1" s="1"/>
  <c r="AR188" i="1"/>
  <c r="AO192" i="1"/>
  <c r="AP192" i="1" s="1"/>
  <c r="AR192" i="1"/>
  <c r="AS192" i="1" s="1"/>
  <c r="AT192" i="1" s="1"/>
  <c r="AO195" i="1"/>
  <c r="AP195" i="1" s="1"/>
  <c r="AR195" i="1"/>
  <c r="AO197" i="1"/>
  <c r="AP197" i="1" s="1"/>
  <c r="AR197" i="1"/>
  <c r="AO200" i="1"/>
  <c r="AP200" i="1" s="1"/>
  <c r="AR200" i="1"/>
  <c r="AO207" i="1"/>
  <c r="AP207" i="1" s="1"/>
  <c r="AR207" i="1"/>
  <c r="AO218" i="1"/>
  <c r="AP218" i="1" s="1"/>
  <c r="AR218" i="1"/>
  <c r="AS218" i="1" s="1"/>
  <c r="AT218" i="1" s="1"/>
  <c r="AO221" i="1"/>
  <c r="AP221" i="1" s="1"/>
  <c r="AR221" i="1"/>
  <c r="AO223" i="1"/>
  <c r="AP223" i="1" s="1"/>
  <c r="AR223" i="1"/>
  <c r="AS225" i="1"/>
  <c r="AT225" i="1" s="1"/>
  <c r="AO229" i="1"/>
  <c r="AP229" i="1" s="1"/>
  <c r="AR229" i="1"/>
  <c r="AS229" i="1" s="1"/>
  <c r="AT229" i="1" s="1"/>
  <c r="AO233" i="1"/>
  <c r="AP233" i="1" s="1"/>
  <c r="AR233" i="1"/>
  <c r="AO235" i="1"/>
  <c r="AP235" i="1" s="1"/>
  <c r="AR235" i="1"/>
  <c r="AO239" i="1"/>
  <c r="AP239" i="1" s="1"/>
  <c r="AR239" i="1"/>
  <c r="AO242" i="1"/>
  <c r="AP242" i="1" s="1"/>
  <c r="AR242" i="1"/>
  <c r="AS246" i="1"/>
  <c r="AT246" i="1" s="1"/>
  <c r="AO250" i="1"/>
  <c r="AP250" i="1" s="1"/>
  <c r="AR250" i="1"/>
  <c r="AO254" i="1"/>
  <c r="AP254" i="1" s="1"/>
  <c r="AR254" i="1"/>
  <c r="AO263" i="1"/>
  <c r="AP263" i="1" s="1"/>
  <c r="AR263" i="1"/>
  <c r="AS263" i="1" s="1"/>
  <c r="AT263" i="1" s="1"/>
  <c r="AO269" i="1"/>
  <c r="AP269" i="1" s="1"/>
  <c r="AR269" i="1"/>
  <c r="AO275" i="1"/>
  <c r="AP275" i="1" s="1"/>
  <c r="AR275" i="1"/>
  <c r="AS275" i="1" s="1"/>
  <c r="AT275" i="1" s="1"/>
  <c r="AO334" i="1"/>
  <c r="AP334" i="1" s="1"/>
  <c r="AR334" i="1"/>
  <c r="AO336" i="1"/>
  <c r="AP336" i="1" s="1"/>
  <c r="AR336" i="1"/>
  <c r="AO338" i="1"/>
  <c r="AP338" i="1" s="1"/>
  <c r="AR338" i="1"/>
  <c r="AP340" i="1"/>
  <c r="AR340" i="1"/>
  <c r="AT340" i="1" s="1"/>
  <c r="AP342" i="1"/>
  <c r="AR342" i="1"/>
  <c r="AT342" i="1" s="1"/>
  <c r="AO346" i="1"/>
  <c r="AP346" i="1" s="1"/>
  <c r="AR346" i="1"/>
  <c r="AS346" i="1" s="1"/>
  <c r="AT346" i="1" s="1"/>
  <c r="AO350" i="1"/>
  <c r="AR350" i="1"/>
  <c r="AS350" i="1" s="1"/>
  <c r="AT350" i="1" s="1"/>
  <c r="AO352" i="1"/>
  <c r="AP352" i="1" s="1"/>
  <c r="AR352" i="1"/>
  <c r="AS352" i="1" s="1"/>
  <c r="AT352" i="1" s="1"/>
  <c r="AO365" i="1"/>
  <c r="AR365" i="1"/>
  <c r="AO369" i="1"/>
  <c r="AP369" i="1" s="1"/>
  <c r="AR369" i="1"/>
  <c r="AS369" i="1" s="1"/>
  <c r="AT369" i="1" s="1"/>
  <c r="AO402" i="1"/>
  <c r="AP402" i="1" s="1"/>
  <c r="AR402" i="1"/>
  <c r="AS402" i="1" s="1"/>
  <c r="AT402" i="1" s="1"/>
  <c r="AO404" i="1"/>
  <c r="AP404" i="1" s="1"/>
  <c r="AR404" i="1"/>
  <c r="AS404" i="1" s="1"/>
  <c r="AT404" i="1" s="1"/>
  <c r="AO406" i="1"/>
  <c r="AP406" i="1" s="1"/>
  <c r="AR406" i="1"/>
  <c r="AS406" i="1" s="1"/>
  <c r="AT406" i="1" s="1"/>
  <c r="AO455" i="1"/>
  <c r="AP455" i="1" s="1"/>
  <c r="AR455" i="1"/>
  <c r="AP457" i="1"/>
  <c r="AR457" i="1"/>
  <c r="AT457" i="1" s="1"/>
  <c r="AO459" i="1"/>
  <c r="AP459" i="1" s="1"/>
  <c r="AR459" i="1"/>
  <c r="AO463" i="1"/>
  <c r="AR463" i="1"/>
  <c r="AS463" i="1" s="1"/>
  <c r="AT463" i="1" s="1"/>
  <c r="AO466" i="1"/>
  <c r="AP466" i="1" s="1"/>
  <c r="AR466" i="1"/>
  <c r="AS466" i="1" s="1"/>
  <c r="AT466" i="1" s="1"/>
  <c r="AO469" i="1"/>
  <c r="AP469" i="1" s="1"/>
  <c r="AR469" i="1"/>
  <c r="AS469" i="1" s="1"/>
  <c r="AT469" i="1" s="1"/>
  <c r="AO473" i="1"/>
  <c r="AP473" i="1" s="1"/>
  <c r="AR473" i="1"/>
  <c r="AS473" i="1" s="1"/>
  <c r="AT473" i="1" s="1"/>
  <c r="AO475" i="1"/>
  <c r="AP475" i="1" s="1"/>
  <c r="AR475" i="1"/>
  <c r="AS475" i="1" s="1"/>
  <c r="AT475" i="1" s="1"/>
  <c r="AP478" i="1"/>
  <c r="AR478" i="1"/>
  <c r="AT478" i="1" s="1"/>
  <c r="AP481" i="1"/>
  <c r="AR481" i="1"/>
  <c r="AT481" i="1" s="1"/>
  <c r="AP484" i="1"/>
  <c r="AR484" i="1"/>
  <c r="AT484" i="1" s="1"/>
  <c r="AO487" i="1"/>
  <c r="AP487" i="1" s="1"/>
  <c r="AR487" i="1"/>
  <c r="AS487" i="1" s="1"/>
  <c r="AT487" i="1" s="1"/>
  <c r="AO489" i="1"/>
  <c r="AP489" i="1" s="1"/>
  <c r="AR489" i="1"/>
  <c r="AO493" i="1"/>
  <c r="AR493" i="1"/>
  <c r="AS493" i="1" s="1"/>
  <c r="AT493" i="1" s="1"/>
  <c r="AO495" i="1"/>
  <c r="AP495" i="1" s="1"/>
  <c r="AR495" i="1"/>
  <c r="AO498" i="1"/>
  <c r="AP498" i="1" s="1"/>
  <c r="AR498" i="1"/>
  <c r="AS498" i="1" s="1"/>
  <c r="AT498" i="1" s="1"/>
  <c r="AO35" i="1"/>
  <c r="AP35" i="1" s="1"/>
  <c r="AP365" i="1"/>
  <c r="AP133" i="1"/>
  <c r="AP39" i="1"/>
  <c r="AP41" i="1"/>
  <c r="L41" i="1"/>
  <c r="H41" i="1"/>
  <c r="I41" i="1" s="1"/>
  <c r="AP493" i="1"/>
  <c r="AP463" i="1"/>
  <c r="AP350" i="1"/>
  <c r="AP266" i="1"/>
  <c r="AP243" i="1"/>
  <c r="AP199" i="1"/>
  <c r="AP176" i="1"/>
  <c r="AO72" i="1"/>
  <c r="AP72" i="1" s="1"/>
  <c r="AO403" i="1"/>
  <c r="AP403" i="1" s="1"/>
  <c r="AO367" i="1"/>
  <c r="AP367" i="1" s="1"/>
  <c r="AO354" i="1"/>
  <c r="AP354" i="1" s="1"/>
  <c r="AO222" i="1"/>
  <c r="AP222" i="1" s="1"/>
  <c r="AO193" i="1"/>
  <c r="AP193" i="1" s="1"/>
  <c r="AO145" i="1"/>
  <c r="AP145" i="1" s="1"/>
  <c r="AP128" i="1"/>
  <c r="AO113" i="1"/>
  <c r="AP113" i="1" s="1"/>
  <c r="AO34" i="1"/>
  <c r="AP34" i="1" s="1"/>
  <c r="AS489" i="1" l="1"/>
  <c r="AT489" i="1" s="1"/>
  <c r="AS459" i="1"/>
  <c r="AT459" i="1" s="1"/>
  <c r="AS336" i="1"/>
  <c r="AT336" i="1" s="1"/>
  <c r="AS334" i="1"/>
  <c r="AT334" i="1" s="1"/>
  <c r="AS269" i="1"/>
  <c r="AT269" i="1" s="1"/>
  <c r="AS254" i="1"/>
  <c r="AT254" i="1" s="1"/>
  <c r="AS250" i="1"/>
  <c r="AT250" i="1" s="1"/>
  <c r="AS242" i="1"/>
  <c r="AT242" i="1" s="1"/>
  <c r="AS239" i="1"/>
  <c r="AT239" i="1" s="1"/>
  <c r="AS235" i="1"/>
  <c r="AT235" i="1" s="1"/>
  <c r="AS233" i="1"/>
  <c r="AT233" i="1" s="1"/>
  <c r="AS223" i="1"/>
  <c r="AT223" i="1" s="1"/>
  <c r="AS221" i="1"/>
  <c r="AT221" i="1" s="1"/>
  <c r="AS207" i="1"/>
  <c r="AT207" i="1" s="1"/>
  <c r="AS200" i="1"/>
  <c r="AT200" i="1" s="1"/>
  <c r="AS197" i="1"/>
  <c r="AT197" i="1" s="1"/>
  <c r="AS195" i="1"/>
  <c r="AT195" i="1" s="1"/>
  <c r="AS188" i="1"/>
  <c r="AT188" i="1" s="1"/>
  <c r="AS186" i="1"/>
  <c r="AT186" i="1" s="1"/>
  <c r="AS182" i="1"/>
  <c r="AT182" i="1" s="1"/>
  <c r="AS177" i="1"/>
  <c r="AT177" i="1" s="1"/>
  <c r="AS174" i="1"/>
  <c r="AT174" i="1" s="1"/>
  <c r="AS168" i="1"/>
  <c r="AT168" i="1" s="1"/>
  <c r="AS148" i="1"/>
  <c r="AT148" i="1" s="1"/>
  <c r="AS144" i="1"/>
  <c r="AT144" i="1" s="1"/>
  <c r="AS142" i="1"/>
  <c r="AT142" i="1" s="1"/>
  <c r="AS137" i="1"/>
  <c r="AT137" i="1" s="1"/>
  <c r="AS134" i="1"/>
  <c r="AT134" i="1" s="1"/>
  <c r="AS129" i="1"/>
  <c r="AT129" i="1" s="1"/>
  <c r="AS119" i="1"/>
  <c r="AT119" i="1" s="1"/>
  <c r="AS114" i="1"/>
  <c r="AT114" i="1" s="1"/>
  <c r="AS109" i="1"/>
  <c r="AT109" i="1" s="1"/>
  <c r="AS78" i="1"/>
  <c r="AT78" i="1" s="1"/>
  <c r="AS38" i="1"/>
  <c r="AT38" i="1" s="1"/>
  <c r="AS33" i="1"/>
  <c r="AT33" i="1" s="1"/>
  <c r="AS31" i="1"/>
  <c r="AT31" i="1" s="1"/>
  <c r="AS456" i="1"/>
  <c r="AT456" i="1" s="1"/>
  <c r="AS454" i="1"/>
  <c r="AT454" i="1" s="1"/>
  <c r="AS370" i="1"/>
  <c r="AT370" i="1" s="1"/>
  <c r="AS366" i="1"/>
  <c r="AT366" i="1" s="1"/>
  <c r="AS364" i="1"/>
  <c r="AT364" i="1" s="1"/>
  <c r="AS351" i="1"/>
  <c r="AT351" i="1" s="1"/>
  <c r="AS349" i="1"/>
  <c r="AT349" i="1" s="1"/>
  <c r="AS345" i="1"/>
  <c r="AT345" i="1" s="1"/>
  <c r="AS337" i="1"/>
  <c r="AT337" i="1" s="1"/>
  <c r="AS335" i="1"/>
  <c r="AT335" i="1" s="1"/>
  <c r="AS32" i="1"/>
  <c r="AT32" i="1" s="1"/>
  <c r="AS16" i="1"/>
  <c r="AS495" i="1"/>
  <c r="AT495" i="1" s="1"/>
  <c r="AS455" i="1"/>
  <c r="AT455" i="1" s="1"/>
  <c r="AS365" i="1"/>
  <c r="AT365" i="1" s="1"/>
  <c r="AS338" i="1"/>
  <c r="AT338" i="1" s="1"/>
  <c r="T41" i="1"/>
  <c r="M41" i="1"/>
  <c r="N41" i="1" s="1"/>
  <c r="U41" i="1"/>
  <c r="AK405" i="1"/>
  <c r="AL405" i="1" s="1"/>
  <c r="AH405" i="1"/>
  <c r="AI405" i="1" s="1"/>
  <c r="AE405" i="1"/>
  <c r="AF405" i="1" s="1"/>
  <c r="AH500" i="1"/>
  <c r="AI500" i="1" s="1"/>
  <c r="AH498" i="1"/>
  <c r="AI498" i="1" s="1"/>
  <c r="AH497" i="1"/>
  <c r="AI497" i="1" s="1"/>
  <c r="AH495" i="1"/>
  <c r="AI495" i="1" s="1"/>
  <c r="AH494" i="1"/>
  <c r="AI494" i="1" s="1"/>
  <c r="AH493" i="1"/>
  <c r="AI493" i="1" s="1"/>
  <c r="AH490" i="1"/>
  <c r="AI490" i="1" s="1"/>
  <c r="AH489" i="1"/>
  <c r="AI489" i="1" s="1"/>
  <c r="AH488" i="1"/>
  <c r="AI488" i="1" s="1"/>
  <c r="AH487" i="1"/>
  <c r="AI487" i="1" s="1"/>
  <c r="AH486" i="1"/>
  <c r="AI486" i="1" s="1"/>
  <c r="AH484" i="1"/>
  <c r="AI484" i="1" s="1"/>
  <c r="AH483" i="1"/>
  <c r="AI483" i="1" s="1"/>
  <c r="AH481" i="1"/>
  <c r="AI481" i="1" s="1"/>
  <c r="AH480" i="1"/>
  <c r="AI480" i="1" s="1"/>
  <c r="AH478" i="1"/>
  <c r="AI478" i="1" s="1"/>
  <c r="AH477" i="1"/>
  <c r="AI477" i="1" s="1"/>
  <c r="AH475" i="1"/>
  <c r="AI475" i="1" s="1"/>
  <c r="AH474" i="1"/>
  <c r="AI474" i="1" s="1"/>
  <c r="AH473" i="1"/>
  <c r="AI473" i="1" s="1"/>
  <c r="AH470" i="1"/>
  <c r="AI470" i="1" s="1"/>
  <c r="AH469" i="1"/>
  <c r="AI469" i="1" s="1"/>
  <c r="AH467" i="1"/>
  <c r="AI467" i="1" s="1"/>
  <c r="AH466" i="1"/>
  <c r="AI466" i="1" s="1"/>
  <c r="AH464" i="1"/>
  <c r="AI464" i="1" s="1"/>
  <c r="AH463" i="1"/>
  <c r="AI463" i="1" s="1"/>
  <c r="AH460" i="1"/>
  <c r="AI460" i="1" s="1"/>
  <c r="AH459" i="1"/>
  <c r="AI459" i="1" s="1"/>
  <c r="AH458" i="1"/>
  <c r="AI458" i="1" s="1"/>
  <c r="AH457" i="1"/>
  <c r="AI457" i="1" s="1"/>
  <c r="AH456" i="1"/>
  <c r="AI456" i="1" s="1"/>
  <c r="AH455" i="1"/>
  <c r="AI455" i="1" s="1"/>
  <c r="AH454" i="1"/>
  <c r="AI454" i="1" s="1"/>
  <c r="AH404" i="1"/>
  <c r="AI404" i="1" s="1"/>
  <c r="AH403" i="1"/>
  <c r="AI403" i="1" s="1"/>
  <c r="AH402" i="1"/>
  <c r="AI402" i="1" s="1"/>
  <c r="AH370" i="1"/>
  <c r="AI370" i="1" s="1"/>
  <c r="AH369" i="1"/>
  <c r="AI369" i="1" s="1"/>
  <c r="AH368" i="1"/>
  <c r="AI368" i="1" s="1"/>
  <c r="AH367" i="1"/>
  <c r="AI367" i="1" s="1"/>
  <c r="AH366" i="1"/>
  <c r="AI366" i="1" s="1"/>
  <c r="AH365" i="1"/>
  <c r="AI365" i="1" s="1"/>
  <c r="AH364" i="1"/>
  <c r="AI364" i="1" s="1"/>
  <c r="AH354" i="1"/>
  <c r="AI354" i="1" s="1"/>
  <c r="AH353" i="1"/>
  <c r="AI353" i="1" s="1"/>
  <c r="AH352" i="1"/>
  <c r="AI352" i="1" s="1"/>
  <c r="AH351" i="1"/>
  <c r="AI351" i="1" s="1"/>
  <c r="AH350" i="1"/>
  <c r="AI350" i="1" s="1"/>
  <c r="AH349" i="1"/>
  <c r="AI349" i="1" s="1"/>
  <c r="AH346" i="1"/>
  <c r="AI346" i="1" s="1"/>
  <c r="AH345" i="1"/>
  <c r="AI345" i="1" s="1"/>
  <c r="AH342" i="1"/>
  <c r="AI342" i="1" s="1"/>
  <c r="AH341" i="1"/>
  <c r="AI341" i="1" s="1"/>
  <c r="AH340" i="1"/>
  <c r="AI340" i="1" s="1"/>
  <c r="AH339" i="1"/>
  <c r="AI339" i="1" s="1"/>
  <c r="AH338" i="1"/>
  <c r="AI338" i="1" s="1"/>
  <c r="AH337" i="1"/>
  <c r="AI337" i="1" s="1"/>
  <c r="AH336" i="1"/>
  <c r="AI336" i="1" s="1"/>
  <c r="AH335" i="1"/>
  <c r="AI335" i="1" s="1"/>
  <c r="AH334" i="1"/>
  <c r="AI334" i="1" s="1"/>
  <c r="AH285" i="1"/>
  <c r="AI285" i="1" s="1"/>
  <c r="AH275" i="1"/>
  <c r="AI275" i="1" s="1"/>
  <c r="AH272" i="1"/>
  <c r="AI272" i="1" s="1"/>
  <c r="AH269" i="1"/>
  <c r="AI269" i="1" s="1"/>
  <c r="AH266" i="1"/>
  <c r="AI266" i="1" s="1"/>
  <c r="AH263" i="1"/>
  <c r="AI263" i="1" s="1"/>
  <c r="AH260" i="1"/>
  <c r="AI260" i="1" s="1"/>
  <c r="AH254" i="1"/>
  <c r="AI254" i="1" s="1"/>
  <c r="AH252" i="1"/>
  <c r="AI252" i="1" s="1"/>
  <c r="AH250" i="1"/>
  <c r="AI250" i="1" s="1"/>
  <c r="AH249" i="1"/>
  <c r="AI249" i="1" s="1"/>
  <c r="AH246" i="1"/>
  <c r="AI246" i="1" s="1"/>
  <c r="AH243" i="1"/>
  <c r="AI243" i="1" s="1"/>
  <c r="AH242" i="1"/>
  <c r="AI242" i="1" s="1"/>
  <c r="AH240" i="1"/>
  <c r="AI240" i="1" s="1"/>
  <c r="AH239" i="1"/>
  <c r="AI239" i="1" s="1"/>
  <c r="AH238" i="1"/>
  <c r="AI238" i="1" s="1"/>
  <c r="AH235" i="1"/>
  <c r="AI235" i="1" s="1"/>
  <c r="AH234" i="1"/>
  <c r="AI234" i="1" s="1"/>
  <c r="AH233" i="1"/>
  <c r="AI233" i="1" s="1"/>
  <c r="AH230" i="1"/>
  <c r="AI230" i="1" s="1"/>
  <c r="AH229" i="1"/>
  <c r="AI229" i="1" s="1"/>
  <c r="AH228" i="1"/>
  <c r="AI228" i="1" s="1"/>
  <c r="AH225" i="1"/>
  <c r="AI225" i="1" s="1"/>
  <c r="AH224" i="1"/>
  <c r="AI224" i="1" s="1"/>
  <c r="AH223" i="1"/>
  <c r="AI223" i="1" s="1"/>
  <c r="AH222" i="1"/>
  <c r="AI222" i="1" s="1"/>
  <c r="AH221" i="1"/>
  <c r="AI221" i="1" s="1"/>
  <c r="AH219" i="1"/>
  <c r="AI219" i="1" s="1"/>
  <c r="AH218" i="1"/>
  <c r="AI218" i="1" s="1"/>
  <c r="AH216" i="1"/>
  <c r="AI216" i="1" s="1"/>
  <c r="AH199" i="1"/>
  <c r="AI199" i="1" s="1"/>
  <c r="AH197" i="1"/>
  <c r="AI197" i="1" s="1"/>
  <c r="AH195" i="1"/>
  <c r="AI195" i="1" s="1"/>
  <c r="AH193" i="1"/>
  <c r="AI193" i="1" s="1"/>
  <c r="AH191" i="1"/>
  <c r="AI191" i="1" s="1"/>
  <c r="AH187" i="1"/>
  <c r="AI187" i="1" s="1"/>
  <c r="AH185" i="1"/>
  <c r="AI185" i="1" s="1"/>
  <c r="AH182" i="1"/>
  <c r="AI182" i="1" s="1"/>
  <c r="AH181" i="1"/>
  <c r="AI181" i="1" s="1"/>
  <c r="AH179" i="1"/>
  <c r="AI179" i="1" s="1"/>
  <c r="AH178" i="1"/>
  <c r="AI178" i="1" s="1"/>
  <c r="AH177" i="1"/>
  <c r="AI177" i="1" s="1"/>
  <c r="AH176" i="1"/>
  <c r="AI176" i="1" s="1"/>
  <c r="AH173" i="1"/>
  <c r="AI173" i="1" s="1"/>
  <c r="AH172" i="1"/>
  <c r="AI172" i="1" s="1"/>
  <c r="AH171" i="1"/>
  <c r="AI171" i="1" s="1"/>
  <c r="AH170" i="1"/>
  <c r="AI170" i="1" s="1"/>
  <c r="AH169" i="1"/>
  <c r="AI169" i="1" s="1"/>
  <c r="AH168" i="1"/>
  <c r="AI168" i="1" s="1"/>
  <c r="AH151" i="1"/>
  <c r="AI151" i="1" s="1"/>
  <c r="AH150" i="1"/>
  <c r="AI150" i="1" s="1"/>
  <c r="AH149" i="1"/>
  <c r="AI149" i="1" s="1"/>
  <c r="AH148" i="1"/>
  <c r="AI148" i="1" s="1"/>
  <c r="AH147" i="1"/>
  <c r="AI147" i="1" s="1"/>
  <c r="AH146" i="1"/>
  <c r="AI146" i="1" s="1"/>
  <c r="AH145" i="1"/>
  <c r="AI145" i="1" s="1"/>
  <c r="AH144" i="1"/>
  <c r="AI144" i="1" s="1"/>
  <c r="AH143" i="1"/>
  <c r="AI143" i="1" s="1"/>
  <c r="AH142" i="1"/>
  <c r="AI142" i="1" s="1"/>
  <c r="AH141" i="1"/>
  <c r="AI141" i="1" s="1"/>
  <c r="AH137" i="1"/>
  <c r="AI137" i="1" s="1"/>
  <c r="AH136" i="1"/>
  <c r="AI136" i="1" s="1"/>
  <c r="AH134" i="1"/>
  <c r="AI134" i="1" s="1"/>
  <c r="AH133" i="1"/>
  <c r="AI133" i="1" s="1"/>
  <c r="AH129" i="1"/>
  <c r="AI129" i="1" s="1"/>
  <c r="AH128" i="1"/>
  <c r="AI128" i="1" s="1"/>
  <c r="AH126" i="1"/>
  <c r="AI126" i="1" s="1"/>
  <c r="AH125" i="1"/>
  <c r="AI125" i="1" s="1"/>
  <c r="AH119" i="1"/>
  <c r="AI119" i="1" s="1"/>
  <c r="AH118" i="1"/>
  <c r="AI118" i="1" s="1"/>
  <c r="AH117" i="1"/>
  <c r="AI117" i="1" s="1"/>
  <c r="AH115" i="1"/>
  <c r="AI115" i="1" s="1"/>
  <c r="AH114" i="1"/>
  <c r="AI114" i="1" s="1"/>
  <c r="AH113" i="1"/>
  <c r="AI113" i="1" s="1"/>
  <c r="AH111" i="1"/>
  <c r="AI111" i="1" s="1"/>
  <c r="AH110" i="1"/>
  <c r="AI110" i="1" s="1"/>
  <c r="AH109" i="1"/>
  <c r="AI109" i="1" s="1"/>
  <c r="AH79" i="1"/>
  <c r="AI79" i="1" s="1"/>
  <c r="AH78" i="1"/>
  <c r="AI78" i="1" s="1"/>
  <c r="AH77" i="1"/>
  <c r="AI77" i="1" s="1"/>
  <c r="AH76" i="1"/>
  <c r="AI76" i="1" s="1"/>
  <c r="AH75" i="1"/>
  <c r="AI75" i="1" s="1"/>
  <c r="AH73" i="1"/>
  <c r="AI73" i="1" s="1"/>
  <c r="AH72" i="1"/>
  <c r="AI72" i="1" s="1"/>
  <c r="AH71" i="1"/>
  <c r="AI71" i="1" s="1"/>
  <c r="AH70" i="1"/>
  <c r="AI70" i="1" s="1"/>
  <c r="AH69" i="1"/>
  <c r="AI69" i="1" s="1"/>
  <c r="AH38" i="1"/>
  <c r="AI38" i="1" s="1"/>
  <c r="AH35" i="1"/>
  <c r="AI35" i="1" s="1"/>
  <c r="AH34" i="1"/>
  <c r="AI34" i="1" s="1"/>
  <c r="AH33" i="1"/>
  <c r="AI33" i="1" s="1"/>
  <c r="AH32" i="1"/>
  <c r="AI32" i="1" s="1"/>
  <c r="AH31" i="1"/>
  <c r="AI31" i="1" s="1"/>
  <c r="AH29" i="1"/>
  <c r="AI29" i="1" s="1"/>
  <c r="AH27" i="1"/>
  <c r="AI27" i="1" s="1"/>
  <c r="AH26" i="1"/>
  <c r="AI26" i="1" s="1"/>
  <c r="AH24" i="1"/>
  <c r="AI24" i="1" s="1"/>
  <c r="AH23" i="1"/>
  <c r="AI23" i="1" s="1"/>
  <c r="AH21" i="1"/>
  <c r="AI21" i="1" s="1"/>
  <c r="AH20" i="1"/>
  <c r="AI20" i="1" s="1"/>
  <c r="AH17" i="1"/>
  <c r="AI17" i="1" s="1"/>
  <c r="AH16" i="1"/>
  <c r="AI16" i="1" s="1"/>
  <c r="AK500" i="1"/>
  <c r="AL500" i="1" s="1"/>
  <c r="AK498" i="1"/>
  <c r="AL498" i="1" s="1"/>
  <c r="AK497" i="1"/>
  <c r="AL497" i="1" s="1"/>
  <c r="AK495" i="1"/>
  <c r="AL495" i="1" s="1"/>
  <c r="AK494" i="1"/>
  <c r="AL494" i="1" s="1"/>
  <c r="AK493" i="1"/>
  <c r="AL493" i="1" s="1"/>
  <c r="AK490" i="1"/>
  <c r="AL490" i="1" s="1"/>
  <c r="AK489" i="1"/>
  <c r="AL489" i="1" s="1"/>
  <c r="AK488" i="1"/>
  <c r="AL488" i="1" s="1"/>
  <c r="AK487" i="1"/>
  <c r="AL487" i="1" s="1"/>
  <c r="AK486" i="1"/>
  <c r="AL486" i="1" s="1"/>
  <c r="AL484" i="1"/>
  <c r="AK483" i="1"/>
  <c r="AL483" i="1" s="1"/>
  <c r="AL481" i="1"/>
  <c r="AK480" i="1"/>
  <c r="AL480" i="1" s="1"/>
  <c r="AL478" i="1"/>
  <c r="AK477" i="1"/>
  <c r="AL477" i="1" s="1"/>
  <c r="AK475" i="1"/>
  <c r="AL475" i="1" s="1"/>
  <c r="AL474" i="1"/>
  <c r="AK473" i="1"/>
  <c r="AL473" i="1" s="1"/>
  <c r="AL470" i="1"/>
  <c r="AK469" i="1"/>
  <c r="AL469" i="1" s="1"/>
  <c r="AL467" i="1"/>
  <c r="AK466" i="1"/>
  <c r="AL466" i="1" s="1"/>
  <c r="AL464" i="1"/>
  <c r="AK463" i="1"/>
  <c r="AL463" i="1" s="1"/>
  <c r="AL460" i="1"/>
  <c r="AK459" i="1"/>
  <c r="AL459" i="1" s="1"/>
  <c r="AK458" i="1"/>
  <c r="AL458" i="1" s="1"/>
  <c r="AL457" i="1"/>
  <c r="AK456" i="1"/>
  <c r="AL456" i="1" s="1"/>
  <c r="AK455" i="1"/>
  <c r="AL455" i="1" s="1"/>
  <c r="AK454" i="1"/>
  <c r="AL454" i="1" s="1"/>
  <c r="AK451" i="1"/>
  <c r="AL451" i="1" s="1"/>
  <c r="AK450" i="1"/>
  <c r="AL450" i="1" s="1"/>
  <c r="AK449" i="1"/>
  <c r="AL449" i="1" s="1"/>
  <c r="AK448" i="1"/>
  <c r="AL448" i="1" s="1"/>
  <c r="AK447" i="1"/>
  <c r="AL447" i="1" s="1"/>
  <c r="AK446" i="1"/>
  <c r="AL446" i="1" s="1"/>
  <c r="AK445" i="1"/>
  <c r="AL445" i="1" s="1"/>
  <c r="AK444" i="1"/>
  <c r="AL444" i="1" s="1"/>
  <c r="AK443" i="1"/>
  <c r="AL443" i="1" s="1"/>
  <c r="AK442" i="1"/>
  <c r="AL442" i="1" s="1"/>
  <c r="AK441" i="1"/>
  <c r="AL441" i="1" s="1"/>
  <c r="AK440" i="1"/>
  <c r="AL440" i="1" s="1"/>
  <c r="AK439" i="1"/>
  <c r="AL439" i="1" s="1"/>
  <c r="AK438" i="1"/>
  <c r="AL438" i="1" s="1"/>
  <c r="AK437" i="1"/>
  <c r="AL437" i="1" s="1"/>
  <c r="AK436" i="1"/>
  <c r="AL436" i="1" s="1"/>
  <c r="AK435" i="1"/>
  <c r="AL435" i="1" s="1"/>
  <c r="AK434" i="1"/>
  <c r="AL434" i="1" s="1"/>
  <c r="AK433" i="1"/>
  <c r="AL433" i="1" s="1"/>
  <c r="AK431" i="1"/>
  <c r="AL431" i="1" s="1"/>
  <c r="AK430" i="1"/>
  <c r="AL430" i="1" s="1"/>
  <c r="AK429" i="1"/>
  <c r="AL429" i="1" s="1"/>
  <c r="AK428" i="1"/>
  <c r="AL428" i="1" s="1"/>
  <c r="AK427" i="1"/>
  <c r="AL427" i="1" s="1"/>
  <c r="AK426" i="1"/>
  <c r="AL426" i="1" s="1"/>
  <c r="AK425" i="1"/>
  <c r="AL425" i="1" s="1"/>
  <c r="AK424" i="1"/>
  <c r="AL424" i="1" s="1"/>
  <c r="AK423" i="1"/>
  <c r="AL423" i="1" s="1"/>
  <c r="AK422" i="1"/>
  <c r="AL422" i="1" s="1"/>
  <c r="AK421" i="1"/>
  <c r="AL421" i="1" s="1"/>
  <c r="AK420" i="1"/>
  <c r="AL420" i="1" s="1"/>
  <c r="AK419" i="1"/>
  <c r="AL419" i="1" s="1"/>
  <c r="AK418" i="1"/>
  <c r="AL418" i="1" s="1"/>
  <c r="AK417" i="1"/>
  <c r="AL417" i="1" s="1"/>
  <c r="AK416" i="1"/>
  <c r="AL416" i="1" s="1"/>
  <c r="AK415" i="1"/>
  <c r="AL415" i="1" s="1"/>
  <c r="AK414" i="1"/>
  <c r="AL414" i="1" s="1"/>
  <c r="AK413" i="1"/>
  <c r="AL413" i="1" s="1"/>
  <c r="AK412" i="1"/>
  <c r="AL412" i="1" s="1"/>
  <c r="AK411" i="1"/>
  <c r="AL411" i="1" s="1"/>
  <c r="AK410" i="1"/>
  <c r="AL410" i="1" s="1"/>
  <c r="AK409" i="1"/>
  <c r="AL409" i="1" s="1"/>
  <c r="AK406" i="1"/>
  <c r="AL406" i="1" s="1"/>
  <c r="AK404" i="1"/>
  <c r="AL404" i="1" s="1"/>
  <c r="AK403" i="1"/>
  <c r="AL403" i="1" s="1"/>
  <c r="AK402" i="1"/>
  <c r="AL402" i="1" s="1"/>
  <c r="AK400" i="1"/>
  <c r="AL400" i="1" s="1"/>
  <c r="AK399" i="1"/>
  <c r="AL399" i="1" s="1"/>
  <c r="AK398" i="1"/>
  <c r="AL398" i="1" s="1"/>
  <c r="AK397" i="1"/>
  <c r="AL397" i="1" s="1"/>
  <c r="AK396" i="1"/>
  <c r="AL396" i="1" s="1"/>
  <c r="AK395" i="1"/>
  <c r="AL395" i="1" s="1"/>
  <c r="AK394" i="1"/>
  <c r="AL394" i="1" s="1"/>
  <c r="AK393" i="1"/>
  <c r="AL393" i="1" s="1"/>
  <c r="AK392" i="1"/>
  <c r="AL392" i="1" s="1"/>
  <c r="AK391" i="1"/>
  <c r="AL391" i="1" s="1"/>
  <c r="AK390" i="1"/>
  <c r="AL390" i="1" s="1"/>
  <c r="AK389" i="1"/>
  <c r="AL389" i="1" s="1"/>
  <c r="AK388" i="1"/>
  <c r="AL388" i="1" s="1"/>
  <c r="AK387" i="1"/>
  <c r="AL387" i="1" s="1"/>
  <c r="AK386" i="1"/>
  <c r="AL386" i="1" s="1"/>
  <c r="AK385" i="1"/>
  <c r="AL385" i="1" s="1"/>
  <c r="AK384" i="1"/>
  <c r="AL384" i="1" s="1"/>
  <c r="AK378" i="1"/>
  <c r="AL378" i="1" s="1"/>
  <c r="AK377" i="1"/>
  <c r="AL377" i="1" s="1"/>
  <c r="AK376" i="1"/>
  <c r="AL376" i="1" s="1"/>
  <c r="AK375" i="1"/>
  <c r="AL375" i="1" s="1"/>
  <c r="AK374" i="1"/>
  <c r="AL374" i="1" s="1"/>
  <c r="AK373" i="1"/>
  <c r="AL373" i="1" s="1"/>
  <c r="AK372" i="1"/>
  <c r="AL372" i="1" s="1"/>
  <c r="AK371" i="1"/>
  <c r="AL371" i="1" s="1"/>
  <c r="AK370" i="1"/>
  <c r="AL370" i="1" s="1"/>
  <c r="AK369" i="1"/>
  <c r="AL369" i="1" s="1"/>
  <c r="AK368" i="1"/>
  <c r="AL368" i="1" s="1"/>
  <c r="AK367" i="1"/>
  <c r="AL367" i="1" s="1"/>
  <c r="AK366" i="1"/>
  <c r="AL366" i="1" s="1"/>
  <c r="AK365" i="1"/>
  <c r="AL365" i="1" s="1"/>
  <c r="AK364" i="1"/>
  <c r="AL364" i="1" s="1"/>
  <c r="AK361" i="1"/>
  <c r="AL361" i="1" s="1"/>
  <c r="AK360" i="1"/>
  <c r="AL360" i="1" s="1"/>
  <c r="AK359" i="1"/>
  <c r="AL359" i="1" s="1"/>
  <c r="AK358" i="1"/>
  <c r="AL358" i="1" s="1"/>
  <c r="AK357" i="1"/>
  <c r="AL357" i="1" s="1"/>
  <c r="AK356" i="1"/>
  <c r="AL356" i="1" s="1"/>
  <c r="AK354" i="1"/>
  <c r="AL354" i="1" s="1"/>
  <c r="AK353" i="1"/>
  <c r="AL353" i="1" s="1"/>
  <c r="AK352" i="1"/>
  <c r="AL352" i="1" s="1"/>
  <c r="AK351" i="1"/>
  <c r="AL351" i="1" s="1"/>
  <c r="AK350" i="1"/>
  <c r="AL350" i="1" s="1"/>
  <c r="AK349" i="1"/>
  <c r="AL349" i="1" s="1"/>
  <c r="AK346" i="1"/>
  <c r="AL346" i="1" s="1"/>
  <c r="AK345" i="1"/>
  <c r="AL345" i="1" s="1"/>
  <c r="AL342" i="1"/>
  <c r="AK341" i="1"/>
  <c r="AL341" i="1" s="1"/>
  <c r="AL340" i="1"/>
  <c r="AL339" i="1"/>
  <c r="AK338" i="1"/>
  <c r="AL338" i="1" s="1"/>
  <c r="AK337" i="1"/>
  <c r="AL337" i="1" s="1"/>
  <c r="AK336" i="1"/>
  <c r="AL336" i="1" s="1"/>
  <c r="AK335" i="1"/>
  <c r="AL335" i="1" s="1"/>
  <c r="AK334" i="1"/>
  <c r="AL334" i="1" s="1"/>
  <c r="AK288" i="1"/>
  <c r="AL288" i="1" s="1"/>
  <c r="AK287" i="1"/>
  <c r="AL287" i="1" s="1"/>
  <c r="AK285" i="1"/>
  <c r="AL285" i="1" s="1"/>
  <c r="AK283" i="1"/>
  <c r="AL283" i="1" s="1"/>
  <c r="AK282" i="1"/>
  <c r="AL282" i="1" s="1"/>
  <c r="AK281" i="1"/>
  <c r="AL281" i="1" s="1"/>
  <c r="AK280" i="1"/>
  <c r="AL280" i="1" s="1"/>
  <c r="AK279" i="1"/>
  <c r="AL279" i="1" s="1"/>
  <c r="AK275" i="1"/>
  <c r="AL275" i="1" s="1"/>
  <c r="AK272" i="1"/>
  <c r="AL272" i="1" s="1"/>
  <c r="AK269" i="1"/>
  <c r="AL269" i="1" s="1"/>
  <c r="AK266" i="1"/>
  <c r="AL266" i="1" s="1"/>
  <c r="AK263" i="1"/>
  <c r="AL263" i="1" s="1"/>
  <c r="AK260" i="1"/>
  <c r="AL260" i="1" s="1"/>
  <c r="AK254" i="1"/>
  <c r="AL254" i="1" s="1"/>
  <c r="AK252" i="1"/>
  <c r="AL252" i="1" s="1"/>
  <c r="AK250" i="1"/>
  <c r="AL250" i="1" s="1"/>
  <c r="AK249" i="1"/>
  <c r="AL249" i="1" s="1"/>
  <c r="AK246" i="1"/>
  <c r="AL246" i="1" s="1"/>
  <c r="AK243" i="1"/>
  <c r="AL243" i="1" s="1"/>
  <c r="AK242" i="1"/>
  <c r="AL242" i="1" s="1"/>
  <c r="AK240" i="1"/>
  <c r="AL240" i="1" s="1"/>
  <c r="AK239" i="1"/>
  <c r="AL239" i="1" s="1"/>
  <c r="AK238" i="1"/>
  <c r="AL238" i="1" s="1"/>
  <c r="AK235" i="1"/>
  <c r="AL235" i="1" s="1"/>
  <c r="AK234" i="1"/>
  <c r="AL234" i="1" s="1"/>
  <c r="AK233" i="1"/>
  <c r="AL233" i="1" s="1"/>
  <c r="AK230" i="1"/>
  <c r="AL230" i="1" s="1"/>
  <c r="AK229" i="1"/>
  <c r="AL229" i="1" s="1"/>
  <c r="AK228" i="1"/>
  <c r="AL228" i="1" s="1"/>
  <c r="AK225" i="1"/>
  <c r="AL225" i="1" s="1"/>
  <c r="AK224" i="1"/>
  <c r="AL224" i="1" s="1"/>
  <c r="AK223" i="1"/>
  <c r="AL223" i="1" s="1"/>
  <c r="AK222" i="1"/>
  <c r="AL222" i="1" s="1"/>
  <c r="AK221" i="1"/>
  <c r="AL221" i="1" s="1"/>
  <c r="AK219" i="1"/>
  <c r="AL219" i="1" s="1"/>
  <c r="AK218" i="1"/>
  <c r="AL218" i="1" s="1"/>
  <c r="AK216" i="1"/>
  <c r="AL216" i="1" s="1"/>
  <c r="AK213" i="1"/>
  <c r="AL213" i="1" s="1"/>
  <c r="AK210" i="1"/>
  <c r="AK207" i="1"/>
  <c r="AL207" i="1" s="1"/>
  <c r="AK204" i="1"/>
  <c r="AK200" i="1"/>
  <c r="AL200" i="1" s="1"/>
  <c r="AK199" i="1"/>
  <c r="AL199" i="1" s="1"/>
  <c r="AK197" i="1"/>
  <c r="AL197" i="1" s="1"/>
  <c r="AK196" i="1"/>
  <c r="AK195" i="1"/>
  <c r="AL195" i="1" s="1"/>
  <c r="AK193" i="1"/>
  <c r="AL193" i="1" s="1"/>
  <c r="AK192" i="1"/>
  <c r="AL192" i="1" s="1"/>
  <c r="AK191" i="1"/>
  <c r="AL191" i="1" s="1"/>
  <c r="AK188" i="1"/>
  <c r="AK187" i="1"/>
  <c r="AL187" i="1" s="1"/>
  <c r="AK185" i="1"/>
  <c r="AL185" i="1" s="1"/>
  <c r="AK182" i="1"/>
  <c r="AL182" i="1" s="1"/>
  <c r="AK181" i="1"/>
  <c r="AL181" i="1" s="1"/>
  <c r="AK179" i="1"/>
  <c r="AL179" i="1" s="1"/>
  <c r="AK178" i="1"/>
  <c r="AL178" i="1" s="1"/>
  <c r="AK177" i="1"/>
  <c r="AL177" i="1" s="1"/>
  <c r="AK176" i="1"/>
  <c r="AL176" i="1" s="1"/>
  <c r="AK174" i="1"/>
  <c r="AL174" i="1" s="1"/>
  <c r="AK173" i="1"/>
  <c r="AL173" i="1" s="1"/>
  <c r="AK172" i="1"/>
  <c r="AL172" i="1" s="1"/>
  <c r="AK171" i="1"/>
  <c r="AL171" i="1" s="1"/>
  <c r="AK170" i="1"/>
  <c r="AL170" i="1" s="1"/>
  <c r="AK169" i="1"/>
  <c r="AL169" i="1" s="1"/>
  <c r="AK168" i="1"/>
  <c r="AL168" i="1" s="1"/>
  <c r="AK151" i="1"/>
  <c r="AL151" i="1" s="1"/>
  <c r="AK150" i="1"/>
  <c r="AL150" i="1" s="1"/>
  <c r="AK149" i="1"/>
  <c r="AL149" i="1" s="1"/>
  <c r="AK148" i="1"/>
  <c r="AL148" i="1" s="1"/>
  <c r="AK147" i="1"/>
  <c r="AL147" i="1" s="1"/>
  <c r="AK146" i="1"/>
  <c r="AL146" i="1" s="1"/>
  <c r="AK145" i="1"/>
  <c r="AL145" i="1" s="1"/>
  <c r="AK144" i="1"/>
  <c r="AL144" i="1" s="1"/>
  <c r="AK143" i="1"/>
  <c r="AL143" i="1" s="1"/>
  <c r="AK142" i="1"/>
  <c r="AL142" i="1" s="1"/>
  <c r="AK141" i="1"/>
  <c r="AL141" i="1" s="1"/>
  <c r="AK137" i="1"/>
  <c r="AL137" i="1" s="1"/>
  <c r="AK136" i="1"/>
  <c r="AL136" i="1" s="1"/>
  <c r="AK134" i="1"/>
  <c r="AL134" i="1" s="1"/>
  <c r="AK133" i="1"/>
  <c r="AL133" i="1" s="1"/>
  <c r="AK131" i="1"/>
  <c r="AL131" i="1" s="1"/>
  <c r="AK130" i="1"/>
  <c r="AL130" i="1" s="1"/>
  <c r="AK129" i="1"/>
  <c r="AL129" i="1" s="1"/>
  <c r="AK128" i="1"/>
  <c r="AL128" i="1" s="1"/>
  <c r="AK126" i="1"/>
  <c r="AL126" i="1" s="1"/>
  <c r="AK125" i="1"/>
  <c r="AL125" i="1" s="1"/>
  <c r="AK119" i="1"/>
  <c r="AL119" i="1" s="1"/>
  <c r="AK118" i="1"/>
  <c r="AL118" i="1" s="1"/>
  <c r="AK117" i="1"/>
  <c r="AL117" i="1" s="1"/>
  <c r="AK115" i="1"/>
  <c r="AL115" i="1" s="1"/>
  <c r="AK114" i="1"/>
  <c r="AL114" i="1" s="1"/>
  <c r="AK113" i="1"/>
  <c r="AL113" i="1" s="1"/>
  <c r="AK111" i="1"/>
  <c r="AL111" i="1" s="1"/>
  <c r="AK110" i="1"/>
  <c r="AL110" i="1" s="1"/>
  <c r="AK109" i="1"/>
  <c r="AL109" i="1" s="1"/>
  <c r="AK83" i="1"/>
  <c r="AL83" i="1" s="1"/>
  <c r="AK82" i="1"/>
  <c r="AL82" i="1" s="1"/>
  <c r="AK79" i="1"/>
  <c r="AL79" i="1" s="1"/>
  <c r="AK78" i="1"/>
  <c r="AL78" i="1" s="1"/>
  <c r="AK77" i="1"/>
  <c r="AL77" i="1" s="1"/>
  <c r="AK76" i="1"/>
  <c r="AL76" i="1" s="1"/>
  <c r="AK75" i="1"/>
  <c r="AL75" i="1" s="1"/>
  <c r="AK73" i="1"/>
  <c r="AL73" i="1" s="1"/>
  <c r="AK72" i="1"/>
  <c r="AL72" i="1" s="1"/>
  <c r="AK71" i="1"/>
  <c r="AL71" i="1" s="1"/>
  <c r="AK70" i="1"/>
  <c r="AL70" i="1" s="1"/>
  <c r="AK69" i="1"/>
  <c r="AL69" i="1" s="1"/>
  <c r="AK38" i="1"/>
  <c r="AL38" i="1" s="1"/>
  <c r="AK35" i="1"/>
  <c r="AL35" i="1" s="1"/>
  <c r="AK34" i="1"/>
  <c r="AL34" i="1" s="1"/>
  <c r="AK33" i="1"/>
  <c r="AL33" i="1" s="1"/>
  <c r="AK32" i="1"/>
  <c r="AL32" i="1" s="1"/>
  <c r="AK31" i="1"/>
  <c r="AL31" i="1" s="1"/>
  <c r="AL29" i="1"/>
  <c r="AL27" i="1"/>
  <c r="AL26" i="1"/>
  <c r="AL24" i="1"/>
  <c r="AL23" i="1"/>
  <c r="AL21" i="1"/>
  <c r="AL20" i="1"/>
  <c r="AK17" i="1"/>
  <c r="AL17" i="1" s="1"/>
  <c r="AK16" i="1"/>
  <c r="AL16" i="1" s="1"/>
  <c r="V41" i="1" l="1"/>
  <c r="W41" i="1" s="1"/>
  <c r="AK186" i="1"/>
  <c r="AL186" i="1" s="1"/>
  <c r="AL188" i="1"/>
  <c r="AL196" i="1"/>
  <c r="AL204" i="1"/>
  <c r="AL210" i="1"/>
  <c r="AE500" i="1"/>
  <c r="AF500" i="1" s="1"/>
  <c r="AB500" i="1"/>
  <c r="AC500" i="1" s="1"/>
  <c r="Y500" i="1"/>
  <c r="Z500" i="1" s="1"/>
  <c r="AD196" i="1" l="1"/>
  <c r="AH196" i="1" s="1"/>
  <c r="AI196" i="1" s="1"/>
  <c r="AD210" i="1"/>
  <c r="AH210" i="1" s="1"/>
  <c r="AI210" i="1" s="1"/>
  <c r="AB285" i="1" l="1"/>
  <c r="AC285" i="1" s="1"/>
  <c r="Y285" i="1"/>
  <c r="Z285" i="1" s="1"/>
  <c r="AB498" i="1"/>
  <c r="AC498" i="1" s="1"/>
  <c r="Y498" i="1"/>
  <c r="Z498" i="1" s="1"/>
  <c r="AB497" i="1"/>
  <c r="AC497" i="1" s="1"/>
  <c r="Y497" i="1"/>
  <c r="Z497" i="1" s="1"/>
  <c r="AB495" i="1"/>
  <c r="AC495" i="1" s="1"/>
  <c r="Y495" i="1"/>
  <c r="Z495" i="1" s="1"/>
  <c r="AB494" i="1"/>
  <c r="AC494" i="1" s="1"/>
  <c r="Y494" i="1"/>
  <c r="Z494" i="1" s="1"/>
  <c r="AB493" i="1"/>
  <c r="AC493" i="1" s="1"/>
  <c r="Y493" i="1"/>
  <c r="Z493" i="1" s="1"/>
  <c r="AB342" i="1"/>
  <c r="AC342" i="1" s="1"/>
  <c r="Y342" i="1"/>
  <c r="Z342" i="1" s="1"/>
  <c r="AB341" i="1"/>
  <c r="AC341" i="1" s="1"/>
  <c r="Y341" i="1"/>
  <c r="Z341" i="1" s="1"/>
  <c r="AB340" i="1"/>
  <c r="AC340" i="1" s="1"/>
  <c r="Z340" i="1"/>
  <c r="AB339" i="1"/>
  <c r="AC339" i="1" s="1"/>
  <c r="Z339" i="1"/>
  <c r="AB338" i="1"/>
  <c r="AC338" i="1" s="1"/>
  <c r="Y338" i="1"/>
  <c r="Z338" i="1" s="1"/>
  <c r="AB337" i="1"/>
  <c r="AC337" i="1" s="1"/>
  <c r="Y337" i="1"/>
  <c r="Z337" i="1" s="1"/>
  <c r="AB336" i="1"/>
  <c r="AC336" i="1" s="1"/>
  <c r="Y336" i="1"/>
  <c r="Z336" i="1" s="1"/>
  <c r="AB335" i="1"/>
  <c r="AC335" i="1" s="1"/>
  <c r="Y335" i="1"/>
  <c r="Z335" i="1" s="1"/>
  <c r="AB334" i="1"/>
  <c r="AC334" i="1" s="1"/>
  <c r="Y334" i="1"/>
  <c r="Z334" i="1" s="1"/>
  <c r="AB490" i="1" l="1"/>
  <c r="AC490" i="1" s="1"/>
  <c r="Y490" i="1"/>
  <c r="Z490" i="1" s="1"/>
  <c r="AB489" i="1"/>
  <c r="AC489" i="1" s="1"/>
  <c r="Y489" i="1"/>
  <c r="Z489" i="1" s="1"/>
  <c r="AB488" i="1"/>
  <c r="AC488" i="1" s="1"/>
  <c r="Y488" i="1"/>
  <c r="Z488" i="1" s="1"/>
  <c r="AB487" i="1"/>
  <c r="AC487" i="1" s="1"/>
  <c r="Y487" i="1"/>
  <c r="Z487" i="1" s="1"/>
  <c r="AB486" i="1"/>
  <c r="AC486" i="1" s="1"/>
  <c r="Y486" i="1"/>
  <c r="Z486" i="1" s="1"/>
  <c r="AF484" i="1"/>
  <c r="AF481" i="1"/>
  <c r="AF478" i="1"/>
  <c r="AF474" i="1"/>
  <c r="AF470" i="1"/>
  <c r="AF467" i="1"/>
  <c r="AF464" i="1"/>
  <c r="AE483" i="1"/>
  <c r="AF483" i="1" s="1"/>
  <c r="AE480" i="1"/>
  <c r="AF480" i="1" s="1"/>
  <c r="AE477" i="1"/>
  <c r="AF477" i="1" s="1"/>
  <c r="AE475" i="1"/>
  <c r="AF475" i="1" s="1"/>
  <c r="AE473" i="1"/>
  <c r="AF473" i="1" s="1"/>
  <c r="AE469" i="1"/>
  <c r="AF469" i="1" s="1"/>
  <c r="AE466" i="1"/>
  <c r="AF466" i="1" s="1"/>
  <c r="AE463" i="1"/>
  <c r="AF463" i="1" s="1"/>
  <c r="AF460" i="1"/>
  <c r="AE459" i="1"/>
  <c r="AF459" i="1" s="1"/>
  <c r="AE458" i="1"/>
  <c r="AF458" i="1" s="1"/>
  <c r="AF457" i="1"/>
  <c r="AE456" i="1"/>
  <c r="AF456" i="1" s="1"/>
  <c r="AE455" i="1"/>
  <c r="AF455" i="1" s="1"/>
  <c r="AE454" i="1"/>
  <c r="AF454" i="1" s="1"/>
  <c r="AB404" i="1"/>
  <c r="AC404" i="1" s="1"/>
  <c r="Y404" i="1"/>
  <c r="Z404" i="1" s="1"/>
  <c r="AB403" i="1"/>
  <c r="AC403" i="1" s="1"/>
  <c r="Y403" i="1"/>
  <c r="Z403" i="1" s="1"/>
  <c r="AB402" i="1"/>
  <c r="AC402" i="1" s="1"/>
  <c r="Y402" i="1"/>
  <c r="Z402" i="1" s="1"/>
  <c r="AB370" i="1"/>
  <c r="AC370" i="1" s="1"/>
  <c r="Y370" i="1"/>
  <c r="Z370" i="1" s="1"/>
  <c r="AB369" i="1"/>
  <c r="AC369" i="1" s="1"/>
  <c r="AB367" i="1"/>
  <c r="AC367" i="1" s="1"/>
  <c r="AB366" i="1"/>
  <c r="AC366" i="1" s="1"/>
  <c r="AB365" i="1"/>
  <c r="AC365" i="1" s="1"/>
  <c r="AB364" i="1"/>
  <c r="AC364" i="1" s="1"/>
  <c r="AB354" i="1"/>
  <c r="AC354" i="1" s="1"/>
  <c r="AB352" i="1"/>
  <c r="AC352" i="1" s="1"/>
  <c r="AB351" i="1"/>
  <c r="AC351" i="1" s="1"/>
  <c r="AB350" i="1"/>
  <c r="AC350" i="1" s="1"/>
  <c r="AB349" i="1"/>
  <c r="AC349" i="1" s="1"/>
  <c r="Y369" i="1"/>
  <c r="Z369" i="1" s="1"/>
  <c r="Y367" i="1"/>
  <c r="Z367" i="1" s="1"/>
  <c r="Y366" i="1"/>
  <c r="Z366" i="1" s="1"/>
  <c r="Y365" i="1"/>
  <c r="Z365" i="1" s="1"/>
  <c r="Y364" i="1"/>
  <c r="Z364" i="1" s="1"/>
  <c r="Y354" i="1"/>
  <c r="Z354" i="1" s="1"/>
  <c r="Y352" i="1"/>
  <c r="Z352" i="1" s="1"/>
  <c r="Y351" i="1"/>
  <c r="Z351" i="1" s="1"/>
  <c r="Y350" i="1"/>
  <c r="Z350" i="1" s="1"/>
  <c r="Y349" i="1"/>
  <c r="Z349" i="1" s="1"/>
  <c r="AE346" i="1"/>
  <c r="AF346" i="1" s="1"/>
  <c r="AE345" i="1"/>
  <c r="AF345" i="1" s="1"/>
  <c r="AE285" i="1"/>
  <c r="AF285" i="1" s="1"/>
  <c r="AE498" i="1"/>
  <c r="AF498" i="1" s="1"/>
  <c r="AE497" i="1"/>
  <c r="AF497" i="1" s="1"/>
  <c r="AE495" i="1"/>
  <c r="AF495" i="1" s="1"/>
  <c r="AE494" i="1"/>
  <c r="AF494" i="1" s="1"/>
  <c r="AE493" i="1"/>
  <c r="AF493" i="1" s="1"/>
  <c r="AE490" i="1"/>
  <c r="AF490" i="1" s="1"/>
  <c r="AE489" i="1"/>
  <c r="AF489" i="1" s="1"/>
  <c r="AE488" i="1"/>
  <c r="AF488" i="1" s="1"/>
  <c r="AE487" i="1"/>
  <c r="AF487" i="1" s="1"/>
  <c r="AE486" i="1"/>
  <c r="AF486" i="1" s="1"/>
  <c r="AE451" i="1"/>
  <c r="AF451" i="1" s="1"/>
  <c r="AE450" i="1"/>
  <c r="AF450" i="1" s="1"/>
  <c r="AE449" i="1"/>
  <c r="AF449" i="1" s="1"/>
  <c r="AE448" i="1"/>
  <c r="AF448" i="1" s="1"/>
  <c r="AE447" i="1"/>
  <c r="AF447" i="1" s="1"/>
  <c r="AE446" i="1"/>
  <c r="AF446" i="1" s="1"/>
  <c r="AE445" i="1"/>
  <c r="AF445" i="1" s="1"/>
  <c r="AE444" i="1"/>
  <c r="AF444" i="1" s="1"/>
  <c r="AE443" i="1"/>
  <c r="AF443" i="1" s="1"/>
  <c r="AE442" i="1"/>
  <c r="AF442" i="1" s="1"/>
  <c r="AE441" i="1"/>
  <c r="AF441" i="1" s="1"/>
  <c r="AE440" i="1"/>
  <c r="AF440" i="1" s="1"/>
  <c r="AE439" i="1"/>
  <c r="AF439" i="1" s="1"/>
  <c r="AE438" i="1"/>
  <c r="AF438" i="1" s="1"/>
  <c r="AE437" i="1"/>
  <c r="AF437" i="1" s="1"/>
  <c r="AE436" i="1"/>
  <c r="AF436" i="1" s="1"/>
  <c r="AE435" i="1"/>
  <c r="AF435" i="1" s="1"/>
  <c r="AE434" i="1"/>
  <c r="AF434" i="1" s="1"/>
  <c r="AE433" i="1"/>
  <c r="AF433" i="1" s="1"/>
  <c r="AE431" i="1"/>
  <c r="AF431" i="1" s="1"/>
  <c r="AE430" i="1"/>
  <c r="AF430" i="1" s="1"/>
  <c r="AE429" i="1"/>
  <c r="AF429" i="1" s="1"/>
  <c r="AE428" i="1"/>
  <c r="AF428" i="1" s="1"/>
  <c r="AE427" i="1"/>
  <c r="AF427" i="1" s="1"/>
  <c r="AE426" i="1"/>
  <c r="AF426" i="1" s="1"/>
  <c r="AE425" i="1"/>
  <c r="AF425" i="1" s="1"/>
  <c r="AE424" i="1"/>
  <c r="AF424" i="1" s="1"/>
  <c r="AE423" i="1"/>
  <c r="AF423" i="1" s="1"/>
  <c r="AE422" i="1"/>
  <c r="AF422" i="1" s="1"/>
  <c r="AE421" i="1"/>
  <c r="AF421" i="1" s="1"/>
  <c r="AE420" i="1"/>
  <c r="AF420" i="1" s="1"/>
  <c r="AE419" i="1"/>
  <c r="AF419" i="1" s="1"/>
  <c r="AE418" i="1"/>
  <c r="AF418" i="1" s="1"/>
  <c r="AE417" i="1"/>
  <c r="AF417" i="1" s="1"/>
  <c r="AE416" i="1"/>
  <c r="AF416" i="1" s="1"/>
  <c r="AE415" i="1"/>
  <c r="AF415" i="1" s="1"/>
  <c r="AE414" i="1"/>
  <c r="AF414" i="1" s="1"/>
  <c r="AE413" i="1"/>
  <c r="AF413" i="1" s="1"/>
  <c r="AE412" i="1"/>
  <c r="AF412" i="1" s="1"/>
  <c r="AE411" i="1"/>
  <c r="AF411" i="1" s="1"/>
  <c r="AE410" i="1"/>
  <c r="AF410" i="1" s="1"/>
  <c r="AE409" i="1"/>
  <c r="AF409" i="1" s="1"/>
  <c r="AE406" i="1"/>
  <c r="AF406" i="1" s="1"/>
  <c r="AE404" i="1"/>
  <c r="AF404" i="1" s="1"/>
  <c r="AE403" i="1"/>
  <c r="AF403" i="1" s="1"/>
  <c r="AE402" i="1"/>
  <c r="AF402" i="1" s="1"/>
  <c r="AE400" i="1"/>
  <c r="AF400" i="1" s="1"/>
  <c r="AE399" i="1"/>
  <c r="AF399" i="1" s="1"/>
  <c r="AE398" i="1"/>
  <c r="AF398" i="1" s="1"/>
  <c r="AE397" i="1"/>
  <c r="AF397" i="1" s="1"/>
  <c r="AE396" i="1"/>
  <c r="AF396" i="1" s="1"/>
  <c r="AE395" i="1"/>
  <c r="AF395" i="1" s="1"/>
  <c r="AE394" i="1"/>
  <c r="AF394" i="1" s="1"/>
  <c r="AE393" i="1"/>
  <c r="AF393" i="1" s="1"/>
  <c r="AE392" i="1"/>
  <c r="AF392" i="1" s="1"/>
  <c r="AE391" i="1"/>
  <c r="AF391" i="1" s="1"/>
  <c r="AE390" i="1"/>
  <c r="AF390" i="1" s="1"/>
  <c r="AE389" i="1"/>
  <c r="AF389" i="1" s="1"/>
  <c r="AE388" i="1"/>
  <c r="AF388" i="1" s="1"/>
  <c r="AE387" i="1"/>
  <c r="AF387" i="1" s="1"/>
  <c r="AE386" i="1"/>
  <c r="AF386" i="1" s="1"/>
  <c r="AE385" i="1"/>
  <c r="AF385" i="1" s="1"/>
  <c r="AE384" i="1"/>
  <c r="AF384" i="1" s="1"/>
  <c r="AE378" i="1"/>
  <c r="AF378" i="1" s="1"/>
  <c r="AE377" i="1"/>
  <c r="AF377" i="1" s="1"/>
  <c r="AE376" i="1"/>
  <c r="AF376" i="1" s="1"/>
  <c r="AE375" i="1"/>
  <c r="AF375" i="1" s="1"/>
  <c r="AE374" i="1"/>
  <c r="AF374" i="1" s="1"/>
  <c r="AE373" i="1"/>
  <c r="AF373" i="1" s="1"/>
  <c r="AE372" i="1"/>
  <c r="AF372" i="1" s="1"/>
  <c r="AE371" i="1"/>
  <c r="AF371" i="1" s="1"/>
  <c r="AE370" i="1"/>
  <c r="AF370" i="1" s="1"/>
  <c r="AE369" i="1"/>
  <c r="AF369" i="1" s="1"/>
  <c r="AE368" i="1"/>
  <c r="AF368" i="1" s="1"/>
  <c r="AE367" i="1"/>
  <c r="AF367" i="1" s="1"/>
  <c r="AE366" i="1"/>
  <c r="AF366" i="1" s="1"/>
  <c r="AE365" i="1"/>
  <c r="AF365" i="1" s="1"/>
  <c r="AE364" i="1"/>
  <c r="AF364" i="1" s="1"/>
  <c r="AE361" i="1"/>
  <c r="AF361" i="1" s="1"/>
  <c r="AE360" i="1"/>
  <c r="AF360" i="1" s="1"/>
  <c r="AE359" i="1"/>
  <c r="AF359" i="1" s="1"/>
  <c r="AE358" i="1"/>
  <c r="AF358" i="1" s="1"/>
  <c r="AE357" i="1"/>
  <c r="AF357" i="1" s="1"/>
  <c r="AE356" i="1"/>
  <c r="AF356" i="1" s="1"/>
  <c r="AE354" i="1"/>
  <c r="AF354" i="1" s="1"/>
  <c r="AE353" i="1"/>
  <c r="AF353" i="1" s="1"/>
  <c r="AE352" i="1"/>
  <c r="AF352" i="1" s="1"/>
  <c r="AE351" i="1"/>
  <c r="AF351" i="1" s="1"/>
  <c r="AE350" i="1"/>
  <c r="AF350" i="1" s="1"/>
  <c r="AE349" i="1"/>
  <c r="AF349" i="1" s="1"/>
  <c r="AF342" i="1"/>
  <c r="AE341" i="1"/>
  <c r="AF341" i="1" s="1"/>
  <c r="AF340" i="1"/>
  <c r="AF339" i="1"/>
  <c r="AE338" i="1"/>
  <c r="AF338" i="1" s="1"/>
  <c r="AE337" i="1"/>
  <c r="AF337" i="1" s="1"/>
  <c r="AE336" i="1"/>
  <c r="AF336" i="1" s="1"/>
  <c r="AE335" i="1"/>
  <c r="AF335" i="1" s="1"/>
  <c r="AE334" i="1"/>
  <c r="AF334" i="1" s="1"/>
  <c r="AE288" i="1"/>
  <c r="AF288" i="1" s="1"/>
  <c r="AE287" i="1"/>
  <c r="AF287" i="1" s="1"/>
  <c r="AE283" i="1"/>
  <c r="AF283" i="1" s="1"/>
  <c r="AE282" i="1"/>
  <c r="AF282" i="1" s="1"/>
  <c r="AE281" i="1"/>
  <c r="AF281" i="1" s="1"/>
  <c r="AE280" i="1"/>
  <c r="AF280" i="1" s="1"/>
  <c r="AE279" i="1"/>
  <c r="AF279" i="1" s="1"/>
  <c r="AB275" i="1"/>
  <c r="AC275" i="1" s="1"/>
  <c r="AB272" i="1"/>
  <c r="AC272" i="1" s="1"/>
  <c r="AB269" i="1"/>
  <c r="AC269" i="1" s="1"/>
  <c r="AB266" i="1"/>
  <c r="AC266" i="1" s="1"/>
  <c r="AB263" i="1"/>
  <c r="AC263" i="1" s="1"/>
  <c r="AB260" i="1"/>
  <c r="AC260" i="1" s="1"/>
  <c r="AE225" i="1"/>
  <c r="AF225" i="1" s="1"/>
  <c r="AE224" i="1"/>
  <c r="AF224" i="1" s="1"/>
  <c r="AE223" i="1"/>
  <c r="AF223" i="1" s="1"/>
  <c r="AE222" i="1"/>
  <c r="AF222" i="1" s="1"/>
  <c r="AE221" i="1"/>
  <c r="AF221" i="1" s="1"/>
  <c r="AE219" i="1"/>
  <c r="AF219" i="1" s="1"/>
  <c r="AE218" i="1"/>
  <c r="AF218" i="1" s="1"/>
  <c r="AE216" i="1"/>
  <c r="AF216" i="1" s="1"/>
  <c r="AB254" i="1"/>
  <c r="AC254" i="1" s="1"/>
  <c r="AB252" i="1"/>
  <c r="AC252" i="1" s="1"/>
  <c r="AB249" i="1"/>
  <c r="AC249" i="1" s="1"/>
  <c r="AB246" i="1"/>
  <c r="AC246" i="1" s="1"/>
  <c r="AB243" i="1"/>
  <c r="AC243" i="1" s="1"/>
  <c r="AB242" i="1"/>
  <c r="AC242" i="1" s="1"/>
  <c r="AB240" i="1"/>
  <c r="AC240" i="1" s="1"/>
  <c r="AB239" i="1"/>
  <c r="AC239" i="1" s="1"/>
  <c r="AB238" i="1"/>
  <c r="AC238" i="1" s="1"/>
  <c r="AB235" i="1"/>
  <c r="AC235" i="1" s="1"/>
  <c r="AB234" i="1"/>
  <c r="AC234" i="1" s="1"/>
  <c r="AB233" i="1"/>
  <c r="AC233" i="1" s="1"/>
  <c r="AB230" i="1"/>
  <c r="AC230" i="1" s="1"/>
  <c r="AB229" i="1"/>
  <c r="AC229" i="1" s="1"/>
  <c r="AB228" i="1"/>
  <c r="AC228" i="1" s="1"/>
  <c r="AE151" i="1"/>
  <c r="AF151" i="1" s="1"/>
  <c r="AE150" i="1"/>
  <c r="AF150" i="1" s="1"/>
  <c r="AE149" i="1"/>
  <c r="AF149" i="1" s="1"/>
  <c r="AE148" i="1"/>
  <c r="AF148" i="1" s="1"/>
  <c r="AE147" i="1"/>
  <c r="AF147" i="1" s="1"/>
  <c r="AE146" i="1"/>
  <c r="AF146" i="1" s="1"/>
  <c r="AE145" i="1"/>
  <c r="AF145" i="1" s="1"/>
  <c r="AE144" i="1"/>
  <c r="AF144" i="1" s="1"/>
  <c r="AE143" i="1"/>
  <c r="AF143" i="1" s="1"/>
  <c r="AE142" i="1"/>
  <c r="AF142" i="1" s="1"/>
  <c r="AD174" i="1"/>
  <c r="AD186" i="1"/>
  <c r="AH186" i="1" s="1"/>
  <c r="AI186" i="1" s="1"/>
  <c r="AD188" i="1"/>
  <c r="AH188" i="1" s="1"/>
  <c r="AI188" i="1" s="1"/>
  <c r="AD192" i="1"/>
  <c r="AD213" i="1"/>
  <c r="AD207" i="1"/>
  <c r="AH207" i="1" s="1"/>
  <c r="AI207" i="1" s="1"/>
  <c r="AD204" i="1"/>
  <c r="AH204" i="1" s="1"/>
  <c r="AI204" i="1" s="1"/>
  <c r="AD200" i="1"/>
  <c r="AH200" i="1" s="1"/>
  <c r="AI200" i="1" s="1"/>
  <c r="AB141" i="1"/>
  <c r="AB213" i="1"/>
  <c r="AB210" i="1"/>
  <c r="AB207" i="1"/>
  <c r="AB204" i="1"/>
  <c r="AB200" i="1"/>
  <c r="AE199" i="1"/>
  <c r="AF199" i="1" s="1"/>
  <c r="AB199" i="1"/>
  <c r="AC199" i="1" s="1"/>
  <c r="AB197" i="1"/>
  <c r="AC197" i="1" s="1"/>
  <c r="AB196" i="1"/>
  <c r="AC196" i="1" s="1"/>
  <c r="AB195" i="1"/>
  <c r="AC195" i="1" s="1"/>
  <c r="AE193" i="1"/>
  <c r="AF193" i="1" s="1"/>
  <c r="AB193" i="1"/>
  <c r="AC193" i="1" s="1"/>
  <c r="Y193" i="1"/>
  <c r="Z193" i="1" s="1"/>
  <c r="F193" i="1"/>
  <c r="G193" i="1" s="1"/>
  <c r="K193" i="1" s="1"/>
  <c r="C193" i="1"/>
  <c r="D193" i="1" s="1"/>
  <c r="AB192" i="1"/>
  <c r="AE191" i="1"/>
  <c r="AF191" i="1" s="1"/>
  <c r="AB191" i="1"/>
  <c r="AC191" i="1" s="1"/>
  <c r="AB188" i="1"/>
  <c r="AB187" i="1"/>
  <c r="AC187" i="1" s="1"/>
  <c r="AB186" i="1"/>
  <c r="AB185" i="1"/>
  <c r="AC185" i="1" s="1"/>
  <c r="AB182" i="1"/>
  <c r="AC182" i="1" s="1"/>
  <c r="AB181" i="1"/>
  <c r="AC181" i="1" s="1"/>
  <c r="AE178" i="1"/>
  <c r="AF178" i="1" s="1"/>
  <c r="AB179" i="1"/>
  <c r="AC179" i="1" s="1"/>
  <c r="AB177" i="1"/>
  <c r="AC177" i="1" s="1"/>
  <c r="AB176" i="1"/>
  <c r="AC176" i="1" s="1"/>
  <c r="AE173" i="1"/>
  <c r="AF173" i="1" s="1"/>
  <c r="AE172" i="1"/>
  <c r="AF172" i="1" s="1"/>
  <c r="AE171" i="1"/>
  <c r="AF171" i="1" s="1"/>
  <c r="AE170" i="1"/>
  <c r="AF170" i="1" s="1"/>
  <c r="AE169" i="1"/>
  <c r="AF169" i="1" s="1"/>
  <c r="AE168" i="1"/>
  <c r="AF168" i="1" s="1"/>
  <c r="AH213" i="1" l="1"/>
  <c r="AI213" i="1" s="1"/>
  <c r="AE174" i="1"/>
  <c r="AF174" i="1" s="1"/>
  <c r="AH174" i="1"/>
  <c r="AI174" i="1" s="1"/>
  <c r="AE192" i="1"/>
  <c r="AF192" i="1" s="1"/>
  <c r="AH192" i="1"/>
  <c r="AI192" i="1" s="1"/>
  <c r="AE200" i="1"/>
  <c r="AF200" i="1" s="1"/>
  <c r="L193" i="1"/>
  <c r="H193" i="1"/>
  <c r="I193" i="1" s="1"/>
  <c r="AE137" i="1"/>
  <c r="AF137" i="1" s="1"/>
  <c r="AB137" i="1"/>
  <c r="AC137" i="1" s="1"/>
  <c r="Y137" i="1"/>
  <c r="Z137" i="1" s="1"/>
  <c r="F137" i="1"/>
  <c r="G137" i="1" s="1"/>
  <c r="C137" i="1"/>
  <c r="D137" i="1" s="1"/>
  <c r="AE136" i="1"/>
  <c r="AF136" i="1" s="1"/>
  <c r="AB136" i="1"/>
  <c r="AC136" i="1" s="1"/>
  <c r="Y136" i="1"/>
  <c r="Z136" i="1" s="1"/>
  <c r="F136" i="1"/>
  <c r="G136" i="1" s="1"/>
  <c r="C136" i="1"/>
  <c r="D136" i="1" s="1"/>
  <c r="AE129" i="1"/>
  <c r="AF129" i="1" s="1"/>
  <c r="AB129" i="1"/>
  <c r="AC129" i="1" s="1"/>
  <c r="Y129" i="1"/>
  <c r="Z129" i="1" s="1"/>
  <c r="F129" i="1"/>
  <c r="G129" i="1" s="1"/>
  <c r="K129" i="1" s="1"/>
  <c r="C129" i="1"/>
  <c r="D129" i="1" s="1"/>
  <c r="AE128" i="1"/>
  <c r="AF128" i="1" s="1"/>
  <c r="AB128" i="1"/>
  <c r="AC128" i="1" s="1"/>
  <c r="Y128" i="1"/>
  <c r="Z128" i="1" s="1"/>
  <c r="F128" i="1"/>
  <c r="G128" i="1" s="1"/>
  <c r="K128" i="1" s="1"/>
  <c r="C128" i="1"/>
  <c r="D128" i="1" s="1"/>
  <c r="T193" i="1" l="1"/>
  <c r="U193" i="1" s="1"/>
  <c r="M193" i="1"/>
  <c r="N193" i="1" s="1"/>
  <c r="H137" i="1"/>
  <c r="I137" i="1" s="1"/>
  <c r="K137" i="1"/>
  <c r="L137" i="1" s="1"/>
  <c r="H136" i="1"/>
  <c r="I136" i="1" s="1"/>
  <c r="K136" i="1"/>
  <c r="L136" i="1" s="1"/>
  <c r="H129" i="1"/>
  <c r="I129" i="1" s="1"/>
  <c r="L129" i="1"/>
  <c r="L128" i="1"/>
  <c r="H128" i="1"/>
  <c r="I128" i="1" s="1"/>
  <c r="AB134" i="1"/>
  <c r="AC134" i="1" s="1"/>
  <c r="AB133" i="1"/>
  <c r="AC133" i="1" s="1"/>
  <c r="AB131" i="1"/>
  <c r="AC131" i="1" s="1"/>
  <c r="AB130" i="1"/>
  <c r="AC130" i="1" s="1"/>
  <c r="AB126" i="1"/>
  <c r="AC126" i="1" s="1"/>
  <c r="AB125" i="1"/>
  <c r="AC125" i="1" s="1"/>
  <c r="AB111" i="1"/>
  <c r="AC111" i="1" s="1"/>
  <c r="AB110" i="1"/>
  <c r="AC110" i="1" s="1"/>
  <c r="AB109" i="1"/>
  <c r="AC109" i="1" s="1"/>
  <c r="AB119" i="1"/>
  <c r="AC119" i="1" s="1"/>
  <c r="AB118" i="1"/>
  <c r="AC118" i="1" s="1"/>
  <c r="AB117" i="1"/>
  <c r="AC117" i="1" s="1"/>
  <c r="AB115" i="1"/>
  <c r="AC115" i="1" s="1"/>
  <c r="AB114" i="1"/>
  <c r="AC114" i="1" s="1"/>
  <c r="AB113" i="1"/>
  <c r="AC113" i="1" s="1"/>
  <c r="AB83" i="1"/>
  <c r="AC83" i="1" s="1"/>
  <c r="AB82" i="1"/>
  <c r="AC82" i="1" s="1"/>
  <c r="AB79" i="1"/>
  <c r="AC79" i="1" s="1"/>
  <c r="AB78" i="1"/>
  <c r="AC78" i="1" s="1"/>
  <c r="AB77" i="1"/>
  <c r="AC77" i="1" s="1"/>
  <c r="AB76" i="1"/>
  <c r="AC76" i="1" s="1"/>
  <c r="AB75" i="1"/>
  <c r="AC75" i="1" s="1"/>
  <c r="AB73" i="1"/>
  <c r="AC73" i="1" s="1"/>
  <c r="AB72" i="1"/>
  <c r="AC72" i="1" s="1"/>
  <c r="AB71" i="1"/>
  <c r="AC71" i="1" s="1"/>
  <c r="AB70" i="1"/>
  <c r="AC70" i="1" s="1"/>
  <c r="AB69" i="1"/>
  <c r="AC69" i="1" s="1"/>
  <c r="AE38" i="1"/>
  <c r="AF38" i="1" s="1"/>
  <c r="AE35" i="1"/>
  <c r="AF35" i="1" s="1"/>
  <c r="AE34" i="1"/>
  <c r="AF34" i="1" s="1"/>
  <c r="AE33" i="1"/>
  <c r="AF33" i="1" s="1"/>
  <c r="AE32" i="1"/>
  <c r="AF32" i="1" s="1"/>
  <c r="AE31" i="1"/>
  <c r="AF31" i="1" s="1"/>
  <c r="AE17" i="1"/>
  <c r="AF17" i="1" s="1"/>
  <c r="AE16" i="1"/>
  <c r="AB17" i="1"/>
  <c r="AC17" i="1" s="1"/>
  <c r="AB16" i="1"/>
  <c r="AC16" i="1" s="1"/>
  <c r="AF29" i="1"/>
  <c r="F29" i="1"/>
  <c r="D29" i="1"/>
  <c r="AE275" i="1"/>
  <c r="AF275" i="1" s="1"/>
  <c r="AE272" i="1"/>
  <c r="AF272" i="1" s="1"/>
  <c r="AE269" i="1"/>
  <c r="AF269" i="1" s="1"/>
  <c r="AE266" i="1"/>
  <c r="AF266" i="1" s="1"/>
  <c r="AE263" i="1"/>
  <c r="AF263" i="1" s="1"/>
  <c r="AE260" i="1"/>
  <c r="AF260" i="1" s="1"/>
  <c r="AE254" i="1"/>
  <c r="AF254" i="1" s="1"/>
  <c r="AE252" i="1"/>
  <c r="AF252" i="1" s="1"/>
  <c r="AE250" i="1"/>
  <c r="AF250" i="1" s="1"/>
  <c r="AE249" i="1"/>
  <c r="AF249" i="1" s="1"/>
  <c r="AE246" i="1"/>
  <c r="AF246" i="1" s="1"/>
  <c r="AE243" i="1"/>
  <c r="AF243" i="1" s="1"/>
  <c r="AE242" i="1"/>
  <c r="AF242" i="1" s="1"/>
  <c r="AE240" i="1"/>
  <c r="AF240" i="1" s="1"/>
  <c r="AE239" i="1"/>
  <c r="AF239" i="1" s="1"/>
  <c r="AE238" i="1"/>
  <c r="AF238" i="1" s="1"/>
  <c r="AE235" i="1"/>
  <c r="AF235" i="1" s="1"/>
  <c r="AE234" i="1"/>
  <c r="AF234" i="1" s="1"/>
  <c r="AE233" i="1"/>
  <c r="AF233" i="1" s="1"/>
  <c r="AE230" i="1"/>
  <c r="AF230" i="1" s="1"/>
  <c r="AE229" i="1"/>
  <c r="AF229" i="1" s="1"/>
  <c r="AE228" i="1"/>
  <c r="AF228" i="1" s="1"/>
  <c r="AE141" i="1"/>
  <c r="AF141" i="1" s="1"/>
  <c r="AE213" i="1"/>
  <c r="AF213" i="1" s="1"/>
  <c r="AE210" i="1"/>
  <c r="AF210" i="1" s="1"/>
  <c r="AE207" i="1"/>
  <c r="AF207" i="1" s="1"/>
  <c r="AE204" i="1"/>
  <c r="AF204" i="1" s="1"/>
  <c r="AE197" i="1"/>
  <c r="AF197" i="1" s="1"/>
  <c r="AE196" i="1"/>
  <c r="AF196" i="1" s="1"/>
  <c r="AE195" i="1"/>
  <c r="AF195" i="1" s="1"/>
  <c r="AE188" i="1"/>
  <c r="AF188" i="1" s="1"/>
  <c r="AE187" i="1"/>
  <c r="AF187" i="1" s="1"/>
  <c r="AE186" i="1"/>
  <c r="AF186" i="1" s="1"/>
  <c r="AE185" i="1"/>
  <c r="AF185" i="1" s="1"/>
  <c r="AE182" i="1"/>
  <c r="AF182" i="1" s="1"/>
  <c r="AE181" i="1"/>
  <c r="AF181" i="1" s="1"/>
  <c r="AE179" i="1"/>
  <c r="AF179" i="1" s="1"/>
  <c r="AE177" i="1"/>
  <c r="AF177" i="1" s="1"/>
  <c r="AE176" i="1"/>
  <c r="AF176" i="1" s="1"/>
  <c r="AE134" i="1"/>
  <c r="AF134" i="1" s="1"/>
  <c r="AE133" i="1"/>
  <c r="AF133" i="1" s="1"/>
  <c r="AE131" i="1"/>
  <c r="AF131" i="1" s="1"/>
  <c r="AE130" i="1"/>
  <c r="AF130" i="1" s="1"/>
  <c r="AE126" i="1"/>
  <c r="AF126" i="1" s="1"/>
  <c r="AE125" i="1"/>
  <c r="AF125" i="1" s="1"/>
  <c r="AE111" i="1"/>
  <c r="AF111" i="1" s="1"/>
  <c r="AE110" i="1"/>
  <c r="AF110" i="1" s="1"/>
  <c r="AE109" i="1"/>
  <c r="AF109" i="1" s="1"/>
  <c r="AE119" i="1"/>
  <c r="AF119" i="1" s="1"/>
  <c r="AE118" i="1"/>
  <c r="AF118" i="1" s="1"/>
  <c r="AE117" i="1"/>
  <c r="AF117" i="1" s="1"/>
  <c r="AE115" i="1"/>
  <c r="AF115" i="1" s="1"/>
  <c r="AE114" i="1"/>
  <c r="AF114" i="1" s="1"/>
  <c r="AE113" i="1"/>
  <c r="AF113" i="1" s="1"/>
  <c r="AE83" i="1"/>
  <c r="AF83" i="1" s="1"/>
  <c r="AE82" i="1"/>
  <c r="AF82" i="1" s="1"/>
  <c r="AE79" i="1"/>
  <c r="AF79" i="1" s="1"/>
  <c r="AE78" i="1"/>
  <c r="AF78" i="1" s="1"/>
  <c r="AE77" i="1"/>
  <c r="AF77" i="1" s="1"/>
  <c r="AE76" i="1"/>
  <c r="AF76" i="1" s="1"/>
  <c r="AE75" i="1"/>
  <c r="AF75" i="1" s="1"/>
  <c r="AE73" i="1"/>
  <c r="AF73" i="1" s="1"/>
  <c r="AE72" i="1"/>
  <c r="AF72" i="1" s="1"/>
  <c r="AE71" i="1"/>
  <c r="AF71" i="1" s="1"/>
  <c r="AE70" i="1"/>
  <c r="AF70" i="1" s="1"/>
  <c r="AE69" i="1"/>
  <c r="AF69" i="1" s="1"/>
  <c r="AF27" i="1"/>
  <c r="AF26" i="1"/>
  <c r="AF24" i="1"/>
  <c r="AF23" i="1"/>
  <c r="AF21" i="1"/>
  <c r="AF20" i="1"/>
  <c r="V193" i="1" l="1"/>
  <c r="W193" i="1" s="1"/>
  <c r="M137" i="1"/>
  <c r="N137" i="1" s="1"/>
  <c r="T137" i="1"/>
  <c r="U137" i="1" s="1"/>
  <c r="T136" i="1"/>
  <c r="U136" i="1" s="1"/>
  <c r="M136" i="1"/>
  <c r="N136" i="1" s="1"/>
  <c r="T129" i="1"/>
  <c r="U129" i="1" s="1"/>
  <c r="M129" i="1"/>
  <c r="N129" i="1" s="1"/>
  <c r="T128" i="1"/>
  <c r="U128" i="1" s="1"/>
  <c r="M128" i="1"/>
  <c r="N128" i="1" s="1"/>
  <c r="G29" i="1"/>
  <c r="I29" i="1" s="1"/>
  <c r="AF16" i="1"/>
  <c r="Y275" i="1"/>
  <c r="Z275" i="1" s="1"/>
  <c r="Y272" i="1"/>
  <c r="Z272" i="1" s="1"/>
  <c r="Y269" i="1"/>
  <c r="Z269" i="1" s="1"/>
  <c r="Y266" i="1"/>
  <c r="Z266" i="1" s="1"/>
  <c r="Y263" i="1"/>
  <c r="Z263" i="1" s="1"/>
  <c r="Y260" i="1"/>
  <c r="Z260" i="1" s="1"/>
  <c r="Y254" i="1"/>
  <c r="Z254" i="1" s="1"/>
  <c r="Y252" i="1"/>
  <c r="Z252" i="1" s="1"/>
  <c r="Y250" i="1"/>
  <c r="Z250" i="1" s="1"/>
  <c r="Y249" i="1"/>
  <c r="Z249" i="1" s="1"/>
  <c r="Y246" i="1"/>
  <c r="Z246" i="1" s="1"/>
  <c r="Y243" i="1"/>
  <c r="Z243" i="1" s="1"/>
  <c r="Y242" i="1"/>
  <c r="Z242" i="1" s="1"/>
  <c r="Y240" i="1"/>
  <c r="Z240" i="1" s="1"/>
  <c r="Y239" i="1"/>
  <c r="Z239" i="1" s="1"/>
  <c r="Y238" i="1"/>
  <c r="Z238" i="1" s="1"/>
  <c r="Y235" i="1"/>
  <c r="Z235" i="1" s="1"/>
  <c r="Y234" i="1"/>
  <c r="Z234" i="1" s="1"/>
  <c r="Y233" i="1"/>
  <c r="Z233" i="1" s="1"/>
  <c r="Y230" i="1"/>
  <c r="Z230" i="1" s="1"/>
  <c r="Y229" i="1"/>
  <c r="Z229" i="1" s="1"/>
  <c r="Y228" i="1"/>
  <c r="Z228" i="1" s="1"/>
  <c r="Y141" i="1"/>
  <c r="Z141" i="1" s="1"/>
  <c r="Y213" i="1"/>
  <c r="Z213" i="1" s="1"/>
  <c r="Y210" i="1"/>
  <c r="Z210" i="1" s="1"/>
  <c r="Y207" i="1"/>
  <c r="Z207" i="1" s="1"/>
  <c r="Y204" i="1"/>
  <c r="Z204" i="1" s="1"/>
  <c r="Y200" i="1"/>
  <c r="Z200" i="1" s="1"/>
  <c r="Y199" i="1"/>
  <c r="Z199" i="1" s="1"/>
  <c r="Y197" i="1"/>
  <c r="Z197" i="1" s="1"/>
  <c r="Y196" i="1"/>
  <c r="Z196" i="1" s="1"/>
  <c r="Y195" i="1"/>
  <c r="Z195" i="1" s="1"/>
  <c r="Y192" i="1"/>
  <c r="Z192" i="1" s="1"/>
  <c r="Y191" i="1"/>
  <c r="Z191" i="1" s="1"/>
  <c r="Y188" i="1"/>
  <c r="Z188" i="1" s="1"/>
  <c r="Y187" i="1"/>
  <c r="Z187" i="1" s="1"/>
  <c r="Y186" i="1"/>
  <c r="Z186" i="1" s="1"/>
  <c r="Y185" i="1"/>
  <c r="Z185" i="1" s="1"/>
  <c r="Y182" i="1"/>
  <c r="Z182" i="1" s="1"/>
  <c r="Y181" i="1"/>
  <c r="Z181" i="1" s="1"/>
  <c r="Y179" i="1"/>
  <c r="Z179" i="1" s="1"/>
  <c r="Y177" i="1"/>
  <c r="Z177" i="1" s="1"/>
  <c r="Y176" i="1"/>
  <c r="Z176" i="1" s="1"/>
  <c r="Y166" i="1"/>
  <c r="Z166" i="1" s="1"/>
  <c r="Y165" i="1"/>
  <c r="Z165" i="1" s="1"/>
  <c r="Y164" i="1"/>
  <c r="Z164" i="1" s="1"/>
  <c r="Y161" i="1"/>
  <c r="Z161" i="1" s="1"/>
  <c r="Y160" i="1"/>
  <c r="Z160" i="1" s="1"/>
  <c r="Y159" i="1"/>
  <c r="Z159" i="1" s="1"/>
  <c r="Y158" i="1"/>
  <c r="Z158" i="1" s="1"/>
  <c r="Y156" i="1"/>
  <c r="Z156" i="1" s="1"/>
  <c r="Y155" i="1"/>
  <c r="Z155" i="1" s="1"/>
  <c r="Y154" i="1"/>
  <c r="Z154" i="1" s="1"/>
  <c r="Y42" i="1"/>
  <c r="Z42" i="1" s="1"/>
  <c r="Y133" i="1"/>
  <c r="Z133" i="1" s="1"/>
  <c r="Y125" i="1"/>
  <c r="Z125" i="1" s="1"/>
  <c r="Y111" i="1"/>
  <c r="Z111" i="1" s="1"/>
  <c r="Y109" i="1"/>
  <c r="Z109" i="1" s="1"/>
  <c r="Y118" i="1"/>
  <c r="Z118" i="1" s="1"/>
  <c r="Y117" i="1"/>
  <c r="Z117" i="1" s="1"/>
  <c r="Y114" i="1"/>
  <c r="Z114" i="1" s="1"/>
  <c r="Y113" i="1"/>
  <c r="Z113" i="1" s="1"/>
  <c r="Y82" i="1"/>
  <c r="Z82" i="1" s="1"/>
  <c r="Y79" i="1"/>
  <c r="Z79" i="1" s="1"/>
  <c r="Y134" i="1"/>
  <c r="Z134" i="1" s="1"/>
  <c r="Y131" i="1"/>
  <c r="Z131" i="1" s="1"/>
  <c r="Y130" i="1"/>
  <c r="Z130" i="1" s="1"/>
  <c r="Y126" i="1"/>
  <c r="Z126" i="1" s="1"/>
  <c r="Y110" i="1"/>
  <c r="Z110" i="1" s="1"/>
  <c r="Y119" i="1"/>
  <c r="Z119" i="1" s="1"/>
  <c r="Y115" i="1"/>
  <c r="Z115" i="1" s="1"/>
  <c r="Y83" i="1"/>
  <c r="Z83" i="1" s="1"/>
  <c r="Y78" i="1"/>
  <c r="Z78" i="1" s="1"/>
  <c r="Y77" i="1"/>
  <c r="Z77" i="1" s="1"/>
  <c r="Y76" i="1"/>
  <c r="Z76" i="1" s="1"/>
  <c r="Y75" i="1"/>
  <c r="Z75" i="1" s="1"/>
  <c r="Y73" i="1"/>
  <c r="Z73" i="1" s="1"/>
  <c r="Y72" i="1"/>
  <c r="Z72" i="1" s="1"/>
  <c r="Y71" i="1"/>
  <c r="Z71" i="1" s="1"/>
  <c r="Y70" i="1"/>
  <c r="Z70" i="1" s="1"/>
  <c r="Y69" i="1"/>
  <c r="Z69" i="1" s="1"/>
  <c r="Y31" i="1"/>
  <c r="Z31" i="1" s="1"/>
  <c r="Y17" i="1"/>
  <c r="Z17" i="1" s="1"/>
  <c r="Z27" i="1"/>
  <c r="Z26" i="1"/>
  <c r="Z24" i="1"/>
  <c r="Z23" i="1"/>
  <c r="Z21" i="1"/>
  <c r="Z20" i="1"/>
  <c r="Z14" i="1"/>
  <c r="Z13" i="1"/>
  <c r="Z12" i="1"/>
  <c r="Z11" i="1"/>
  <c r="Z10" i="1"/>
  <c r="Z9" i="1"/>
  <c r="Z8" i="1"/>
  <c r="Z7" i="1"/>
  <c r="Z6" i="1"/>
  <c r="Y16" i="1"/>
  <c r="Z16" i="1" s="1"/>
  <c r="T213" i="1"/>
  <c r="U213" i="1" s="1"/>
  <c r="V213" i="1" s="1"/>
  <c r="T210" i="1"/>
  <c r="U210" i="1" s="1"/>
  <c r="V210" i="1" s="1"/>
  <c r="T119" i="1"/>
  <c r="U119" i="1" s="1"/>
  <c r="V119" i="1" s="1"/>
  <c r="W119" i="1" s="1"/>
  <c r="T118" i="1"/>
  <c r="U118" i="1" s="1"/>
  <c r="T117" i="1"/>
  <c r="U117" i="1" s="1"/>
  <c r="V117" i="1" s="1"/>
  <c r="W117" i="1" s="1"/>
  <c r="T115" i="1"/>
  <c r="U115" i="1" s="1"/>
  <c r="T114" i="1"/>
  <c r="U114" i="1" s="1"/>
  <c r="T113" i="1"/>
  <c r="U113" i="1" s="1"/>
  <c r="V113" i="1" s="1"/>
  <c r="W113" i="1" s="1"/>
  <c r="T79" i="1"/>
  <c r="U79" i="1" s="1"/>
  <c r="V79" i="1" s="1"/>
  <c r="W79" i="1" s="1"/>
  <c r="M79" i="1"/>
  <c r="N79" i="1" s="1"/>
  <c r="M119" i="1"/>
  <c r="N119" i="1" s="1"/>
  <c r="M114" i="1"/>
  <c r="N114" i="1" s="1"/>
  <c r="M118" i="1"/>
  <c r="N118" i="1" s="1"/>
  <c r="M117" i="1"/>
  <c r="N117" i="1" s="1"/>
  <c r="M115" i="1"/>
  <c r="N115" i="1" s="1"/>
  <c r="M113" i="1"/>
  <c r="N113" i="1" s="1"/>
  <c r="F254" i="1"/>
  <c r="G254" i="1" s="1"/>
  <c r="K254" i="1" s="1"/>
  <c r="C254" i="1"/>
  <c r="D254" i="1" s="1"/>
  <c r="F250" i="1"/>
  <c r="G250" i="1" s="1"/>
  <c r="C250" i="1"/>
  <c r="D250" i="1" s="1"/>
  <c r="F249" i="1"/>
  <c r="G249" i="1" s="1"/>
  <c r="C249" i="1"/>
  <c r="D249" i="1" s="1"/>
  <c r="F126" i="1"/>
  <c r="G126" i="1" s="1"/>
  <c r="K126" i="1" s="1"/>
  <c r="K78" i="1"/>
  <c r="K77" i="1"/>
  <c r="K76" i="1"/>
  <c r="K75" i="1"/>
  <c r="K73" i="1"/>
  <c r="K72" i="1"/>
  <c r="F275" i="1"/>
  <c r="G275" i="1" s="1"/>
  <c r="K275" i="1" s="1"/>
  <c r="C275" i="1"/>
  <c r="D275" i="1" s="1"/>
  <c r="F272" i="1"/>
  <c r="G272" i="1" s="1"/>
  <c r="K272" i="1" s="1"/>
  <c r="C272" i="1"/>
  <c r="D272" i="1" s="1"/>
  <c r="F269" i="1"/>
  <c r="G269" i="1" s="1"/>
  <c r="K269" i="1" s="1"/>
  <c r="C269" i="1"/>
  <c r="D269" i="1" s="1"/>
  <c r="F266" i="1"/>
  <c r="G266" i="1" s="1"/>
  <c r="K266" i="1" s="1"/>
  <c r="C266" i="1"/>
  <c r="D266" i="1" s="1"/>
  <c r="F263" i="1"/>
  <c r="G263" i="1" s="1"/>
  <c r="K263" i="1" s="1"/>
  <c r="C263" i="1"/>
  <c r="D263" i="1" s="1"/>
  <c r="F260" i="1"/>
  <c r="G260" i="1" s="1"/>
  <c r="K260" i="1" s="1"/>
  <c r="C260" i="1"/>
  <c r="D260" i="1" s="1"/>
  <c r="F252" i="1"/>
  <c r="G252" i="1" s="1"/>
  <c r="K252" i="1" s="1"/>
  <c r="C252" i="1"/>
  <c r="D252" i="1" s="1"/>
  <c r="F246" i="1"/>
  <c r="G246" i="1" s="1"/>
  <c r="K246" i="1" s="1"/>
  <c r="C246" i="1"/>
  <c r="D246" i="1" s="1"/>
  <c r="F243" i="1"/>
  <c r="G243" i="1" s="1"/>
  <c r="K243" i="1" s="1"/>
  <c r="C243" i="1"/>
  <c r="D243" i="1" s="1"/>
  <c r="F242" i="1"/>
  <c r="G242" i="1" s="1"/>
  <c r="K242" i="1" s="1"/>
  <c r="C242" i="1"/>
  <c r="D242" i="1" s="1"/>
  <c r="F240" i="1"/>
  <c r="G240" i="1" s="1"/>
  <c r="K240" i="1" s="1"/>
  <c r="C240" i="1"/>
  <c r="D240" i="1" s="1"/>
  <c r="F239" i="1"/>
  <c r="G239" i="1" s="1"/>
  <c r="K239" i="1" s="1"/>
  <c r="C239" i="1"/>
  <c r="D239" i="1" s="1"/>
  <c r="F238" i="1"/>
  <c r="G238" i="1" s="1"/>
  <c r="K238" i="1" s="1"/>
  <c r="C238" i="1"/>
  <c r="D238" i="1" s="1"/>
  <c r="F235" i="1"/>
  <c r="G235" i="1" s="1"/>
  <c r="K235" i="1" s="1"/>
  <c r="C235" i="1"/>
  <c r="D235" i="1" s="1"/>
  <c r="F234" i="1"/>
  <c r="G234" i="1" s="1"/>
  <c r="K234" i="1" s="1"/>
  <c r="C234" i="1"/>
  <c r="D234" i="1" s="1"/>
  <c r="F233" i="1"/>
  <c r="G233" i="1" s="1"/>
  <c r="K233" i="1" s="1"/>
  <c r="C233" i="1"/>
  <c r="D233" i="1" s="1"/>
  <c r="F230" i="1"/>
  <c r="G230" i="1" s="1"/>
  <c r="K230" i="1" s="1"/>
  <c r="C230" i="1"/>
  <c r="D230" i="1" s="1"/>
  <c r="F229" i="1"/>
  <c r="G229" i="1" s="1"/>
  <c r="K229" i="1" s="1"/>
  <c r="C229" i="1"/>
  <c r="D229" i="1" s="1"/>
  <c r="F228" i="1"/>
  <c r="G228" i="1" s="1"/>
  <c r="K228" i="1" s="1"/>
  <c r="C228" i="1"/>
  <c r="D228" i="1" s="1"/>
  <c r="F141" i="1"/>
  <c r="G141" i="1" s="1"/>
  <c r="K141" i="1" s="1"/>
  <c r="C141" i="1"/>
  <c r="D141" i="1" s="1"/>
  <c r="F213" i="1"/>
  <c r="G213" i="1" s="1"/>
  <c r="K213" i="1" s="1"/>
  <c r="C213" i="1"/>
  <c r="D213" i="1" s="1"/>
  <c r="F212" i="1"/>
  <c r="G212" i="1" s="1"/>
  <c r="C212" i="1"/>
  <c r="D212" i="1" s="1"/>
  <c r="F210" i="1"/>
  <c r="G210" i="1" s="1"/>
  <c r="K210" i="1" s="1"/>
  <c r="C210" i="1"/>
  <c r="D210" i="1" s="1"/>
  <c r="F207" i="1"/>
  <c r="G207" i="1" s="1"/>
  <c r="K207" i="1" s="1"/>
  <c r="C207" i="1"/>
  <c r="D207" i="1" s="1"/>
  <c r="F204" i="1"/>
  <c r="G204" i="1" s="1"/>
  <c r="K204" i="1" s="1"/>
  <c r="C204" i="1"/>
  <c r="D204" i="1" s="1"/>
  <c r="F200" i="1"/>
  <c r="G200" i="1" s="1"/>
  <c r="K200" i="1" s="1"/>
  <c r="C200" i="1"/>
  <c r="D200" i="1" s="1"/>
  <c r="F199" i="1"/>
  <c r="G199" i="1" s="1"/>
  <c r="K199" i="1" s="1"/>
  <c r="C199" i="1"/>
  <c r="D199" i="1" s="1"/>
  <c r="F198" i="1"/>
  <c r="G198" i="1" s="1"/>
  <c r="C198" i="1"/>
  <c r="D198" i="1" s="1"/>
  <c r="F197" i="1"/>
  <c r="G197" i="1" s="1"/>
  <c r="K197" i="1" s="1"/>
  <c r="C197" i="1"/>
  <c r="D197" i="1" s="1"/>
  <c r="F196" i="1"/>
  <c r="G196" i="1" s="1"/>
  <c r="K196" i="1" s="1"/>
  <c r="C196" i="1"/>
  <c r="D196" i="1" s="1"/>
  <c r="F195" i="1"/>
  <c r="G195" i="1" s="1"/>
  <c r="K195" i="1" s="1"/>
  <c r="C195" i="1"/>
  <c r="D195" i="1" s="1"/>
  <c r="F192" i="1"/>
  <c r="G192" i="1" s="1"/>
  <c r="K192" i="1" s="1"/>
  <c r="C192" i="1"/>
  <c r="D192" i="1" s="1"/>
  <c r="F191" i="1"/>
  <c r="G191" i="1" s="1"/>
  <c r="K191" i="1" s="1"/>
  <c r="C191" i="1"/>
  <c r="D191" i="1" s="1"/>
  <c r="F188" i="1"/>
  <c r="G188" i="1" s="1"/>
  <c r="K188" i="1" s="1"/>
  <c r="C188" i="1"/>
  <c r="D188" i="1" s="1"/>
  <c r="F187" i="1"/>
  <c r="G187" i="1" s="1"/>
  <c r="K187" i="1" s="1"/>
  <c r="C187" i="1"/>
  <c r="D187" i="1" s="1"/>
  <c r="F186" i="1"/>
  <c r="G186" i="1" s="1"/>
  <c r="K186" i="1" s="1"/>
  <c r="C186" i="1"/>
  <c r="D186" i="1" s="1"/>
  <c r="F185" i="1"/>
  <c r="G185" i="1" s="1"/>
  <c r="K185" i="1" s="1"/>
  <c r="C185" i="1"/>
  <c r="D185" i="1" s="1"/>
  <c r="F182" i="1"/>
  <c r="G182" i="1" s="1"/>
  <c r="K182" i="1" s="1"/>
  <c r="C182" i="1"/>
  <c r="D182" i="1" s="1"/>
  <c r="F181" i="1"/>
  <c r="G181" i="1" s="1"/>
  <c r="K181" i="1" s="1"/>
  <c r="C181" i="1"/>
  <c r="D181" i="1" s="1"/>
  <c r="F179" i="1"/>
  <c r="G179" i="1" s="1"/>
  <c r="K179" i="1" s="1"/>
  <c r="C179" i="1"/>
  <c r="D179" i="1" s="1"/>
  <c r="F177" i="1"/>
  <c r="G177" i="1" s="1"/>
  <c r="K177" i="1" s="1"/>
  <c r="C177" i="1"/>
  <c r="D177" i="1" s="1"/>
  <c r="F176" i="1"/>
  <c r="G176" i="1" s="1"/>
  <c r="K176" i="1" s="1"/>
  <c r="C176" i="1"/>
  <c r="D176" i="1" s="1"/>
  <c r="F166" i="1"/>
  <c r="G166" i="1" s="1"/>
  <c r="K166" i="1" s="1"/>
  <c r="C166" i="1"/>
  <c r="D166" i="1" s="1"/>
  <c r="F165" i="1"/>
  <c r="G165" i="1" s="1"/>
  <c r="K165" i="1" s="1"/>
  <c r="C165" i="1"/>
  <c r="D165" i="1" s="1"/>
  <c r="F164" i="1"/>
  <c r="G164" i="1" s="1"/>
  <c r="K164" i="1" s="1"/>
  <c r="C164" i="1"/>
  <c r="D164" i="1" s="1"/>
  <c r="F161" i="1"/>
  <c r="G161" i="1" s="1"/>
  <c r="K161" i="1" s="1"/>
  <c r="C161" i="1"/>
  <c r="D161" i="1" s="1"/>
  <c r="F160" i="1"/>
  <c r="G160" i="1" s="1"/>
  <c r="K160" i="1" s="1"/>
  <c r="C160" i="1"/>
  <c r="D160" i="1" s="1"/>
  <c r="F159" i="1"/>
  <c r="G159" i="1" s="1"/>
  <c r="K159" i="1" s="1"/>
  <c r="C159" i="1"/>
  <c r="D159" i="1" s="1"/>
  <c r="F158" i="1"/>
  <c r="G158" i="1" s="1"/>
  <c r="K158" i="1" s="1"/>
  <c r="C158" i="1"/>
  <c r="D158" i="1" s="1"/>
  <c r="F156" i="1"/>
  <c r="G156" i="1" s="1"/>
  <c r="K156" i="1" s="1"/>
  <c r="C156" i="1"/>
  <c r="D156" i="1" s="1"/>
  <c r="F155" i="1"/>
  <c r="G155" i="1" s="1"/>
  <c r="K155" i="1" s="1"/>
  <c r="C155" i="1"/>
  <c r="D155" i="1" s="1"/>
  <c r="F154" i="1"/>
  <c r="G154" i="1" s="1"/>
  <c r="K154" i="1" s="1"/>
  <c r="C154" i="1"/>
  <c r="D154" i="1" s="1"/>
  <c r="F42" i="1"/>
  <c r="G42" i="1" s="1"/>
  <c r="K42" i="1" s="1"/>
  <c r="C42" i="1"/>
  <c r="D42" i="1" s="1"/>
  <c r="F134" i="1"/>
  <c r="G134" i="1" s="1"/>
  <c r="K134" i="1" s="1"/>
  <c r="C134" i="1"/>
  <c r="D134" i="1" s="1"/>
  <c r="F133" i="1"/>
  <c r="G133" i="1" s="1"/>
  <c r="K133" i="1" s="1"/>
  <c r="C133" i="1"/>
  <c r="D133" i="1" s="1"/>
  <c r="F131" i="1"/>
  <c r="G131" i="1" s="1"/>
  <c r="K131" i="1" s="1"/>
  <c r="C131" i="1"/>
  <c r="D131" i="1" s="1"/>
  <c r="F130" i="1"/>
  <c r="G130" i="1" s="1"/>
  <c r="K130" i="1" s="1"/>
  <c r="C130" i="1"/>
  <c r="D130" i="1" s="1"/>
  <c r="C126" i="1"/>
  <c r="D126" i="1" s="1"/>
  <c r="F125" i="1"/>
  <c r="G125" i="1" s="1"/>
  <c r="K125" i="1" s="1"/>
  <c r="C125" i="1"/>
  <c r="D125" i="1" s="1"/>
  <c r="F111" i="1"/>
  <c r="G111" i="1" s="1"/>
  <c r="K111" i="1" s="1"/>
  <c r="C111" i="1"/>
  <c r="D111" i="1" s="1"/>
  <c r="F110" i="1"/>
  <c r="G110" i="1" s="1"/>
  <c r="K110" i="1" s="1"/>
  <c r="C110" i="1"/>
  <c r="D110" i="1" s="1"/>
  <c r="F109" i="1"/>
  <c r="G109" i="1" s="1"/>
  <c r="K109" i="1" s="1"/>
  <c r="C109" i="1"/>
  <c r="D109" i="1" s="1"/>
  <c r="F83" i="1"/>
  <c r="G83" i="1" s="1"/>
  <c r="K83" i="1" s="1"/>
  <c r="C83" i="1"/>
  <c r="D83" i="1" s="1"/>
  <c r="F82" i="1"/>
  <c r="G82" i="1" s="1"/>
  <c r="K82" i="1" s="1"/>
  <c r="C82" i="1"/>
  <c r="D82" i="1" s="1"/>
  <c r="F78" i="1"/>
  <c r="C78" i="1"/>
  <c r="D78" i="1" s="1"/>
  <c r="F77" i="1"/>
  <c r="C77" i="1"/>
  <c r="D77" i="1" s="1"/>
  <c r="F76" i="1"/>
  <c r="C76" i="1"/>
  <c r="D76" i="1" s="1"/>
  <c r="F75" i="1"/>
  <c r="C75" i="1"/>
  <c r="D75" i="1" s="1"/>
  <c r="F73" i="1"/>
  <c r="C73" i="1"/>
  <c r="D73" i="1" s="1"/>
  <c r="F72" i="1"/>
  <c r="C72" i="1"/>
  <c r="D72" i="1" s="1"/>
  <c r="F71" i="1"/>
  <c r="G71" i="1" s="1"/>
  <c r="K71" i="1" s="1"/>
  <c r="C71" i="1"/>
  <c r="D71" i="1" s="1"/>
  <c r="F70" i="1"/>
  <c r="G70" i="1" s="1"/>
  <c r="K70" i="1" s="1"/>
  <c r="C70" i="1"/>
  <c r="D70" i="1" s="1"/>
  <c r="F69" i="1"/>
  <c r="G69" i="1" s="1"/>
  <c r="K69" i="1" s="1"/>
  <c r="C69" i="1"/>
  <c r="D69" i="1" s="1"/>
  <c r="G31" i="1"/>
  <c r="K31" i="1" s="1"/>
  <c r="F17" i="1"/>
  <c r="G17" i="1" s="1"/>
  <c r="K17" i="1" s="1"/>
  <c r="C17" i="1"/>
  <c r="D17" i="1" s="1"/>
  <c r="C16" i="1"/>
  <c r="D16" i="1" s="1"/>
  <c r="F16" i="1"/>
  <c r="G16" i="1" s="1"/>
  <c r="F27" i="1"/>
  <c r="D27" i="1"/>
  <c r="F26" i="1"/>
  <c r="D26" i="1"/>
  <c r="F24" i="1"/>
  <c r="D24" i="1"/>
  <c r="F23" i="1"/>
  <c r="D23" i="1"/>
  <c r="F21" i="1"/>
  <c r="D21" i="1"/>
  <c r="F20" i="1"/>
  <c r="D20" i="1"/>
  <c r="F14" i="1"/>
  <c r="D14" i="1"/>
  <c r="F13" i="1"/>
  <c r="D13" i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  <c r="O6" i="1"/>
  <c r="V137" i="1" l="1"/>
  <c r="W137" i="1" s="1"/>
  <c r="V136" i="1"/>
  <c r="W136" i="1" s="1"/>
  <c r="V129" i="1"/>
  <c r="W129" i="1" s="1"/>
  <c r="V128" i="1"/>
  <c r="W128" i="1" s="1"/>
  <c r="G6" i="1"/>
  <c r="K6" i="1" s="1"/>
  <c r="V118" i="1"/>
  <c r="W118" i="1" s="1"/>
  <c r="V115" i="1"/>
  <c r="W115" i="1" s="1"/>
  <c r="V114" i="1"/>
  <c r="W114" i="1" s="1"/>
  <c r="W210" i="1"/>
  <c r="W213" i="1"/>
  <c r="G7" i="1"/>
  <c r="K7" i="1" s="1"/>
  <c r="G8" i="1"/>
  <c r="K8" i="1" s="1"/>
  <c r="G10" i="1"/>
  <c r="K10" i="1" s="1"/>
  <c r="G12" i="1"/>
  <c r="K12" i="1" s="1"/>
  <c r="G13" i="1"/>
  <c r="K13" i="1" s="1"/>
  <c r="L254" i="1"/>
  <c r="H254" i="1"/>
  <c r="I254" i="1" s="1"/>
  <c r="K249" i="1"/>
  <c r="L249" i="1" s="1"/>
  <c r="T249" i="1" s="1"/>
  <c r="U249" i="1" s="1"/>
  <c r="V249" i="1" s="1"/>
  <c r="H249" i="1"/>
  <c r="I249" i="1" s="1"/>
  <c r="K250" i="1"/>
  <c r="L250" i="1" s="1"/>
  <c r="T250" i="1" s="1"/>
  <c r="U250" i="1" s="1"/>
  <c r="V250" i="1" s="1"/>
  <c r="H250" i="1"/>
  <c r="I250" i="1" s="1"/>
  <c r="K16" i="1"/>
  <c r="L16" i="1" s="1"/>
  <c r="T16" i="1" s="1"/>
  <c r="U16" i="1" s="1"/>
  <c r="V16" i="1" s="1"/>
  <c r="H16" i="1"/>
  <c r="I16" i="1" s="1"/>
  <c r="H275" i="1"/>
  <c r="I275" i="1" s="1"/>
  <c r="L275" i="1"/>
  <c r="H272" i="1"/>
  <c r="I272" i="1" s="1"/>
  <c r="L272" i="1"/>
  <c r="H260" i="1"/>
  <c r="I260" i="1" s="1"/>
  <c r="L260" i="1"/>
  <c r="T260" i="1" s="1"/>
  <c r="U260" i="1" s="1"/>
  <c r="V260" i="1" s="1"/>
  <c r="H263" i="1"/>
  <c r="I263" i="1" s="1"/>
  <c r="L263" i="1"/>
  <c r="H266" i="1"/>
  <c r="I266" i="1" s="1"/>
  <c r="L266" i="1"/>
  <c r="H269" i="1"/>
  <c r="I269" i="1" s="1"/>
  <c r="L269" i="1"/>
  <c r="H252" i="1"/>
  <c r="I252" i="1" s="1"/>
  <c r="L252" i="1"/>
  <c r="H246" i="1"/>
  <c r="I246" i="1" s="1"/>
  <c r="L246" i="1"/>
  <c r="H242" i="1"/>
  <c r="I242" i="1" s="1"/>
  <c r="L242" i="1"/>
  <c r="T242" i="1" s="1"/>
  <c r="U242" i="1" s="1"/>
  <c r="V242" i="1" s="1"/>
  <c r="H243" i="1"/>
  <c r="I243" i="1" s="1"/>
  <c r="L243" i="1"/>
  <c r="H238" i="1"/>
  <c r="I238" i="1" s="1"/>
  <c r="L238" i="1"/>
  <c r="T238" i="1" s="1"/>
  <c r="U238" i="1" s="1"/>
  <c r="V238" i="1" s="1"/>
  <c r="H239" i="1"/>
  <c r="I239" i="1" s="1"/>
  <c r="L239" i="1"/>
  <c r="T239" i="1" s="1"/>
  <c r="U239" i="1" s="1"/>
  <c r="V239" i="1" s="1"/>
  <c r="H240" i="1"/>
  <c r="I240" i="1" s="1"/>
  <c r="L240" i="1"/>
  <c r="T240" i="1" s="1"/>
  <c r="U240" i="1" s="1"/>
  <c r="V240" i="1" s="1"/>
  <c r="H233" i="1"/>
  <c r="I233" i="1" s="1"/>
  <c r="L233" i="1"/>
  <c r="H234" i="1"/>
  <c r="I234" i="1" s="1"/>
  <c r="L234" i="1"/>
  <c r="T234" i="1" s="1"/>
  <c r="U234" i="1" s="1"/>
  <c r="V234" i="1" s="1"/>
  <c r="H235" i="1"/>
  <c r="I235" i="1" s="1"/>
  <c r="L235" i="1"/>
  <c r="H228" i="1"/>
  <c r="I228" i="1" s="1"/>
  <c r="L228" i="1"/>
  <c r="T228" i="1" s="1"/>
  <c r="U228" i="1" s="1"/>
  <c r="V228" i="1" s="1"/>
  <c r="H229" i="1"/>
  <c r="I229" i="1" s="1"/>
  <c r="L229" i="1"/>
  <c r="T229" i="1" s="1"/>
  <c r="U229" i="1" s="1"/>
  <c r="V229" i="1" s="1"/>
  <c r="H230" i="1"/>
  <c r="I230" i="1" s="1"/>
  <c r="L230" i="1"/>
  <c r="T230" i="1" s="1"/>
  <c r="U230" i="1" s="1"/>
  <c r="V230" i="1" s="1"/>
  <c r="H212" i="1"/>
  <c r="I212" i="1" s="1"/>
  <c r="H213" i="1"/>
  <c r="I213" i="1" s="1"/>
  <c r="H141" i="1"/>
  <c r="I141" i="1" s="1"/>
  <c r="L141" i="1"/>
  <c r="H210" i="1"/>
  <c r="I210" i="1" s="1"/>
  <c r="H207" i="1"/>
  <c r="I207" i="1" s="1"/>
  <c r="L207" i="1"/>
  <c r="T207" i="1" s="1"/>
  <c r="U207" i="1" s="1"/>
  <c r="V207" i="1" s="1"/>
  <c r="H204" i="1"/>
  <c r="I204" i="1" s="1"/>
  <c r="L204" i="1"/>
  <c r="T204" i="1" s="1"/>
  <c r="U204" i="1" s="1"/>
  <c r="V204" i="1" s="1"/>
  <c r="H195" i="1"/>
  <c r="I195" i="1" s="1"/>
  <c r="L195" i="1"/>
  <c r="T195" i="1" s="1"/>
  <c r="U195" i="1" s="1"/>
  <c r="V195" i="1" s="1"/>
  <c r="H196" i="1"/>
  <c r="I196" i="1" s="1"/>
  <c r="L196" i="1"/>
  <c r="T196" i="1" s="1"/>
  <c r="U196" i="1" s="1"/>
  <c r="V196" i="1" s="1"/>
  <c r="H197" i="1"/>
  <c r="I197" i="1" s="1"/>
  <c r="L197" i="1"/>
  <c r="T197" i="1" s="1"/>
  <c r="U197" i="1" s="1"/>
  <c r="V197" i="1" s="1"/>
  <c r="H198" i="1"/>
  <c r="I198" i="1" s="1"/>
  <c r="H199" i="1"/>
  <c r="I199" i="1" s="1"/>
  <c r="L199" i="1"/>
  <c r="T199" i="1" s="1"/>
  <c r="U199" i="1" s="1"/>
  <c r="V199" i="1" s="1"/>
  <c r="H200" i="1"/>
  <c r="I200" i="1" s="1"/>
  <c r="L200" i="1"/>
  <c r="T200" i="1" s="1"/>
  <c r="U200" i="1" s="1"/>
  <c r="V200" i="1" s="1"/>
  <c r="H191" i="1"/>
  <c r="I191" i="1" s="1"/>
  <c r="L191" i="1"/>
  <c r="H192" i="1"/>
  <c r="I192" i="1" s="1"/>
  <c r="L192" i="1"/>
  <c r="T192" i="1" s="1"/>
  <c r="U192" i="1" s="1"/>
  <c r="V192" i="1" s="1"/>
  <c r="L185" i="1"/>
  <c r="T185" i="1" s="1"/>
  <c r="U185" i="1" s="1"/>
  <c r="V185" i="1" s="1"/>
  <c r="L186" i="1"/>
  <c r="L187" i="1"/>
  <c r="T187" i="1" s="1"/>
  <c r="U187" i="1" s="1"/>
  <c r="V187" i="1" s="1"/>
  <c r="L188" i="1"/>
  <c r="H185" i="1"/>
  <c r="I185" i="1" s="1"/>
  <c r="H186" i="1"/>
  <c r="I186" i="1" s="1"/>
  <c r="H187" i="1"/>
  <c r="I187" i="1" s="1"/>
  <c r="H188" i="1"/>
  <c r="I188" i="1" s="1"/>
  <c r="H181" i="1"/>
  <c r="I181" i="1" s="1"/>
  <c r="L181" i="1"/>
  <c r="T181" i="1" s="1"/>
  <c r="U181" i="1" s="1"/>
  <c r="V181" i="1" s="1"/>
  <c r="H182" i="1"/>
  <c r="I182" i="1" s="1"/>
  <c r="L182" i="1"/>
  <c r="T182" i="1" s="1"/>
  <c r="U182" i="1" s="1"/>
  <c r="V182" i="1" s="1"/>
  <c r="H176" i="1"/>
  <c r="I176" i="1" s="1"/>
  <c r="L176" i="1"/>
  <c r="H177" i="1"/>
  <c r="I177" i="1" s="1"/>
  <c r="L177" i="1"/>
  <c r="T177" i="1" s="1"/>
  <c r="U177" i="1" s="1"/>
  <c r="V177" i="1" s="1"/>
  <c r="H179" i="1"/>
  <c r="I179" i="1" s="1"/>
  <c r="L179" i="1"/>
  <c r="H164" i="1"/>
  <c r="I164" i="1" s="1"/>
  <c r="L164" i="1"/>
  <c r="H165" i="1"/>
  <c r="I165" i="1" s="1"/>
  <c r="L165" i="1"/>
  <c r="T165" i="1" s="1"/>
  <c r="U165" i="1" s="1"/>
  <c r="V165" i="1" s="1"/>
  <c r="H166" i="1"/>
  <c r="I166" i="1" s="1"/>
  <c r="L166" i="1"/>
  <c r="H158" i="1"/>
  <c r="I158" i="1" s="1"/>
  <c r="L158" i="1"/>
  <c r="T158" i="1" s="1"/>
  <c r="U158" i="1" s="1"/>
  <c r="V158" i="1" s="1"/>
  <c r="H159" i="1"/>
  <c r="I159" i="1" s="1"/>
  <c r="L159" i="1"/>
  <c r="T159" i="1" s="1"/>
  <c r="U159" i="1" s="1"/>
  <c r="V159" i="1" s="1"/>
  <c r="H160" i="1"/>
  <c r="I160" i="1" s="1"/>
  <c r="L160" i="1"/>
  <c r="T160" i="1" s="1"/>
  <c r="U160" i="1" s="1"/>
  <c r="V160" i="1" s="1"/>
  <c r="H161" i="1"/>
  <c r="I161" i="1" s="1"/>
  <c r="L161" i="1"/>
  <c r="T161" i="1" s="1"/>
  <c r="U161" i="1" s="1"/>
  <c r="V161" i="1" s="1"/>
  <c r="H154" i="1"/>
  <c r="I154" i="1" s="1"/>
  <c r="L154" i="1"/>
  <c r="T154" i="1" s="1"/>
  <c r="U154" i="1" s="1"/>
  <c r="V154" i="1" s="1"/>
  <c r="H155" i="1"/>
  <c r="I155" i="1" s="1"/>
  <c r="L155" i="1"/>
  <c r="H156" i="1"/>
  <c r="I156" i="1" s="1"/>
  <c r="L156" i="1"/>
  <c r="T156" i="1" s="1"/>
  <c r="U156" i="1" s="1"/>
  <c r="V156" i="1" s="1"/>
  <c r="H133" i="1"/>
  <c r="I133" i="1" s="1"/>
  <c r="L133" i="1"/>
  <c r="T133" i="1" s="1"/>
  <c r="U133" i="1" s="1"/>
  <c r="V133" i="1" s="1"/>
  <c r="H134" i="1"/>
  <c r="I134" i="1" s="1"/>
  <c r="L134" i="1"/>
  <c r="H42" i="1"/>
  <c r="I42" i="1" s="1"/>
  <c r="L42" i="1"/>
  <c r="H125" i="1"/>
  <c r="I125" i="1" s="1"/>
  <c r="L125" i="1"/>
  <c r="T125" i="1" s="1"/>
  <c r="U125" i="1" s="1"/>
  <c r="V125" i="1" s="1"/>
  <c r="H126" i="1"/>
  <c r="I126" i="1" s="1"/>
  <c r="L126" i="1"/>
  <c r="H130" i="1"/>
  <c r="I130" i="1" s="1"/>
  <c r="L130" i="1"/>
  <c r="T130" i="1" s="1"/>
  <c r="U130" i="1" s="1"/>
  <c r="V130" i="1" s="1"/>
  <c r="H131" i="1"/>
  <c r="I131" i="1" s="1"/>
  <c r="L131" i="1"/>
  <c r="H109" i="1"/>
  <c r="I109" i="1" s="1"/>
  <c r="L109" i="1"/>
  <c r="H110" i="1"/>
  <c r="I110" i="1" s="1"/>
  <c r="L110" i="1"/>
  <c r="T110" i="1" s="1"/>
  <c r="U110" i="1" s="1"/>
  <c r="V110" i="1" s="1"/>
  <c r="H111" i="1"/>
  <c r="I111" i="1" s="1"/>
  <c r="L111" i="1"/>
  <c r="H82" i="1"/>
  <c r="I82" i="1" s="1"/>
  <c r="L82" i="1"/>
  <c r="T82" i="1" s="1"/>
  <c r="U82" i="1" s="1"/>
  <c r="V82" i="1" s="1"/>
  <c r="H83" i="1"/>
  <c r="I83" i="1" s="1"/>
  <c r="L83" i="1"/>
  <c r="H75" i="1"/>
  <c r="I75" i="1" s="1"/>
  <c r="L75" i="1"/>
  <c r="H76" i="1"/>
  <c r="I76" i="1" s="1"/>
  <c r="L76" i="1"/>
  <c r="T76" i="1" s="1"/>
  <c r="U76" i="1" s="1"/>
  <c r="V76" i="1" s="1"/>
  <c r="H77" i="1"/>
  <c r="I77" i="1" s="1"/>
  <c r="L77" i="1"/>
  <c r="H78" i="1"/>
  <c r="I78" i="1" s="1"/>
  <c r="L78" i="1"/>
  <c r="T78" i="1" s="1"/>
  <c r="U78" i="1" s="1"/>
  <c r="V78" i="1" s="1"/>
  <c r="H69" i="1"/>
  <c r="I69" i="1" s="1"/>
  <c r="L69" i="1"/>
  <c r="H70" i="1"/>
  <c r="I70" i="1" s="1"/>
  <c r="L70" i="1"/>
  <c r="T70" i="1" s="1"/>
  <c r="U70" i="1" s="1"/>
  <c r="V70" i="1" s="1"/>
  <c r="H71" i="1"/>
  <c r="I71" i="1" s="1"/>
  <c r="L71" i="1"/>
  <c r="L72" i="1"/>
  <c r="T72" i="1" s="1"/>
  <c r="U72" i="1" s="1"/>
  <c r="V72" i="1" s="1"/>
  <c r="H72" i="1"/>
  <c r="I72" i="1" s="1"/>
  <c r="H73" i="1"/>
  <c r="I73" i="1" s="1"/>
  <c r="L73" i="1"/>
  <c r="T73" i="1" s="1"/>
  <c r="U73" i="1" s="1"/>
  <c r="V73" i="1" s="1"/>
  <c r="L17" i="1"/>
  <c r="T17" i="1" s="1"/>
  <c r="U17" i="1" s="1"/>
  <c r="V17" i="1" s="1"/>
  <c r="L31" i="1"/>
  <c r="T31" i="1" s="1"/>
  <c r="U31" i="1" s="1"/>
  <c r="V31" i="1" s="1"/>
  <c r="W31" i="1" s="1"/>
  <c r="H17" i="1"/>
  <c r="I17" i="1" s="1"/>
  <c r="I31" i="1"/>
  <c r="G27" i="1"/>
  <c r="K27" i="1" s="1"/>
  <c r="G26" i="1"/>
  <c r="K26" i="1" s="1"/>
  <c r="G24" i="1"/>
  <c r="K24" i="1" s="1"/>
  <c r="G23" i="1"/>
  <c r="K23" i="1" s="1"/>
  <c r="G21" i="1"/>
  <c r="K21" i="1" s="1"/>
  <c r="G20" i="1"/>
  <c r="K20" i="1" s="1"/>
  <c r="G14" i="1"/>
  <c r="K14" i="1" s="1"/>
  <c r="G11" i="1"/>
  <c r="G9" i="1"/>
  <c r="K9" i="1" s="1"/>
  <c r="I10" i="1" l="1"/>
  <c r="L10" i="1" s="1"/>
  <c r="I8" i="1"/>
  <c r="L8" i="1" s="1"/>
  <c r="I9" i="1"/>
  <c r="L9" i="1" s="1"/>
  <c r="I27" i="1"/>
  <c r="L27" i="1" s="1"/>
  <c r="I14" i="1"/>
  <c r="L14" i="1" s="1"/>
  <c r="W197" i="1"/>
  <c r="W185" i="1"/>
  <c r="I7" i="1"/>
  <c r="L7" i="1" s="1"/>
  <c r="T7" i="1" s="1"/>
  <c r="U7" i="1" s="1"/>
  <c r="W7" i="1" s="1"/>
  <c r="W238" i="1"/>
  <c r="W165" i="1"/>
  <c r="W76" i="1"/>
  <c r="I6" i="1"/>
  <c r="L6" i="1" s="1"/>
  <c r="N6" i="1" s="1"/>
  <c r="I12" i="1"/>
  <c r="L12" i="1" s="1"/>
  <c r="I23" i="1"/>
  <c r="L23" i="1" s="1"/>
  <c r="W154" i="1"/>
  <c r="W16" i="1"/>
  <c r="W72" i="1"/>
  <c r="I13" i="1"/>
  <c r="L13" i="1" s="1"/>
  <c r="T13" i="1" s="1"/>
  <c r="U13" i="1" s="1"/>
  <c r="W13" i="1" s="1"/>
  <c r="I24" i="1"/>
  <c r="L24" i="1" s="1"/>
  <c r="W125" i="1"/>
  <c r="W242" i="1"/>
  <c r="T77" i="1"/>
  <c r="U77" i="1" s="1"/>
  <c r="T111" i="1"/>
  <c r="U111" i="1" s="1"/>
  <c r="T109" i="1"/>
  <c r="U109" i="1" s="1"/>
  <c r="T243" i="1"/>
  <c r="U243" i="1" s="1"/>
  <c r="T269" i="1"/>
  <c r="U269" i="1" s="1"/>
  <c r="T272" i="1"/>
  <c r="U272" i="1" s="1"/>
  <c r="I20" i="1"/>
  <c r="L20" i="1" s="1"/>
  <c r="T75" i="1"/>
  <c r="U75" i="1" s="1"/>
  <c r="T71" i="1"/>
  <c r="U71" i="1" s="1"/>
  <c r="T69" i="1"/>
  <c r="U69" i="1" s="1"/>
  <c r="T126" i="1"/>
  <c r="U126" i="1" s="1"/>
  <c r="T155" i="1"/>
  <c r="U155" i="1" s="1"/>
  <c r="T176" i="1"/>
  <c r="U176" i="1" s="1"/>
  <c r="T188" i="1"/>
  <c r="U188" i="1" s="1"/>
  <c r="T266" i="1"/>
  <c r="U266" i="1" s="1"/>
  <c r="T275" i="1"/>
  <c r="U275" i="1" s="1"/>
  <c r="W260" i="1"/>
  <c r="W240" i="1"/>
  <c r="W228" i="1"/>
  <c r="W199" i="1"/>
  <c r="W156" i="1"/>
  <c r="W130" i="1"/>
  <c r="W78" i="1"/>
  <c r="W200" i="1"/>
  <c r="W187" i="1"/>
  <c r="T166" i="1"/>
  <c r="U166" i="1" s="1"/>
  <c r="T233" i="1"/>
  <c r="U233" i="1" s="1"/>
  <c r="W196" i="1"/>
  <c r="T131" i="1"/>
  <c r="U131" i="1" s="1"/>
  <c r="T42" i="1"/>
  <c r="U42" i="1" s="1"/>
  <c r="T179" i="1"/>
  <c r="U179" i="1" s="1"/>
  <c r="T186" i="1"/>
  <c r="U186" i="1" s="1"/>
  <c r="T252" i="1"/>
  <c r="U252" i="1" s="1"/>
  <c r="W249" i="1"/>
  <c r="W234" i="1"/>
  <c r="W195" i="1"/>
  <c r="W182" i="1"/>
  <c r="W161" i="1"/>
  <c r="W73" i="1"/>
  <c r="W239" i="1"/>
  <c r="W181" i="1"/>
  <c r="W160" i="1"/>
  <c r="W70" i="1"/>
  <c r="T83" i="1"/>
  <c r="U83" i="1" s="1"/>
  <c r="T254" i="1"/>
  <c r="U254" i="1" s="1"/>
  <c r="W229" i="1"/>
  <c r="I26" i="1"/>
  <c r="L26" i="1" s="1"/>
  <c r="T134" i="1"/>
  <c r="U134" i="1" s="1"/>
  <c r="T164" i="1"/>
  <c r="U164" i="1" s="1"/>
  <c r="T191" i="1"/>
  <c r="U191" i="1" s="1"/>
  <c r="T141" i="1"/>
  <c r="U141" i="1" s="1"/>
  <c r="T235" i="1"/>
  <c r="U235" i="1" s="1"/>
  <c r="T246" i="1"/>
  <c r="U246" i="1" s="1"/>
  <c r="T263" i="1"/>
  <c r="U263" i="1" s="1"/>
  <c r="W230" i="1"/>
  <c r="W204" i="1"/>
  <c r="W192" i="1"/>
  <c r="W159" i="1"/>
  <c r="W133" i="1"/>
  <c r="W110" i="1"/>
  <c r="W82" i="1"/>
  <c r="W250" i="1"/>
  <c r="W207" i="1"/>
  <c r="W177" i="1"/>
  <c r="W158" i="1"/>
  <c r="W17" i="1"/>
  <c r="I11" i="1"/>
  <c r="K11" i="1"/>
  <c r="I21" i="1"/>
  <c r="L21" i="1" s="1"/>
  <c r="M254" i="1"/>
  <c r="N254" i="1" s="1"/>
  <c r="M250" i="1"/>
  <c r="N250" i="1" s="1"/>
  <c r="M249" i="1"/>
  <c r="N249" i="1" s="1"/>
  <c r="M275" i="1"/>
  <c r="N275" i="1" s="1"/>
  <c r="M272" i="1"/>
  <c r="N272" i="1" s="1"/>
  <c r="M269" i="1"/>
  <c r="N269" i="1" s="1"/>
  <c r="M266" i="1"/>
  <c r="N266" i="1" s="1"/>
  <c r="M263" i="1"/>
  <c r="N263" i="1" s="1"/>
  <c r="M260" i="1"/>
  <c r="N260" i="1" s="1"/>
  <c r="M252" i="1"/>
  <c r="N252" i="1" s="1"/>
  <c r="M246" i="1"/>
  <c r="N246" i="1" s="1"/>
  <c r="M243" i="1"/>
  <c r="N243" i="1" s="1"/>
  <c r="M242" i="1"/>
  <c r="N242" i="1" s="1"/>
  <c r="M240" i="1"/>
  <c r="N240" i="1" s="1"/>
  <c r="M239" i="1"/>
  <c r="N239" i="1" s="1"/>
  <c r="M238" i="1"/>
  <c r="N238" i="1" s="1"/>
  <c r="M235" i="1"/>
  <c r="N235" i="1" s="1"/>
  <c r="M234" i="1"/>
  <c r="N234" i="1" s="1"/>
  <c r="M233" i="1"/>
  <c r="N233" i="1" s="1"/>
  <c r="M230" i="1"/>
  <c r="N230" i="1" s="1"/>
  <c r="M229" i="1"/>
  <c r="N229" i="1" s="1"/>
  <c r="M228" i="1"/>
  <c r="N228" i="1" s="1"/>
  <c r="M141" i="1"/>
  <c r="N141" i="1" s="1"/>
  <c r="M213" i="1"/>
  <c r="N213" i="1" s="1"/>
  <c r="M210" i="1"/>
  <c r="N210" i="1" s="1"/>
  <c r="M207" i="1"/>
  <c r="N207" i="1" s="1"/>
  <c r="M204" i="1"/>
  <c r="N204" i="1" s="1"/>
  <c r="M200" i="1"/>
  <c r="N200" i="1" s="1"/>
  <c r="M199" i="1"/>
  <c r="N199" i="1" s="1"/>
  <c r="M197" i="1"/>
  <c r="N197" i="1" s="1"/>
  <c r="M196" i="1"/>
  <c r="N196" i="1" s="1"/>
  <c r="M195" i="1"/>
  <c r="N195" i="1" s="1"/>
  <c r="M192" i="1"/>
  <c r="N192" i="1" s="1"/>
  <c r="M191" i="1"/>
  <c r="N191" i="1" s="1"/>
  <c r="M188" i="1"/>
  <c r="N188" i="1" s="1"/>
  <c r="M187" i="1"/>
  <c r="N187" i="1" s="1"/>
  <c r="M186" i="1"/>
  <c r="N186" i="1" s="1"/>
  <c r="M185" i="1"/>
  <c r="N185" i="1" s="1"/>
  <c r="M182" i="1"/>
  <c r="N182" i="1" s="1"/>
  <c r="M181" i="1"/>
  <c r="N181" i="1" s="1"/>
  <c r="M179" i="1"/>
  <c r="N179" i="1" s="1"/>
  <c r="M177" i="1"/>
  <c r="N177" i="1" s="1"/>
  <c r="M176" i="1"/>
  <c r="N176" i="1" s="1"/>
  <c r="M166" i="1"/>
  <c r="N166" i="1" s="1"/>
  <c r="M165" i="1"/>
  <c r="N165" i="1" s="1"/>
  <c r="M164" i="1"/>
  <c r="N164" i="1" s="1"/>
  <c r="M161" i="1"/>
  <c r="N161" i="1" s="1"/>
  <c r="M160" i="1"/>
  <c r="N160" i="1" s="1"/>
  <c r="M159" i="1"/>
  <c r="N159" i="1" s="1"/>
  <c r="M158" i="1"/>
  <c r="N158" i="1" s="1"/>
  <c r="M156" i="1"/>
  <c r="N156" i="1" s="1"/>
  <c r="M155" i="1"/>
  <c r="N155" i="1" s="1"/>
  <c r="M154" i="1"/>
  <c r="N154" i="1" s="1"/>
  <c r="M42" i="1"/>
  <c r="N42" i="1" s="1"/>
  <c r="M134" i="1"/>
  <c r="N134" i="1" s="1"/>
  <c r="M133" i="1"/>
  <c r="N133" i="1" s="1"/>
  <c r="M131" i="1"/>
  <c r="N131" i="1" s="1"/>
  <c r="M130" i="1"/>
  <c r="N130" i="1" s="1"/>
  <c r="M126" i="1"/>
  <c r="N126" i="1" s="1"/>
  <c r="M125" i="1"/>
  <c r="N125" i="1" s="1"/>
  <c r="M111" i="1"/>
  <c r="N111" i="1" s="1"/>
  <c r="M110" i="1"/>
  <c r="N110" i="1" s="1"/>
  <c r="M109" i="1"/>
  <c r="N109" i="1" s="1"/>
  <c r="M83" i="1"/>
  <c r="N83" i="1" s="1"/>
  <c r="M82" i="1"/>
  <c r="N82" i="1" s="1"/>
  <c r="M78" i="1"/>
  <c r="N78" i="1" s="1"/>
  <c r="M77" i="1"/>
  <c r="N77" i="1" s="1"/>
  <c r="M76" i="1"/>
  <c r="N76" i="1" s="1"/>
  <c r="M75" i="1"/>
  <c r="N75" i="1" s="1"/>
  <c r="M73" i="1"/>
  <c r="N73" i="1" s="1"/>
  <c r="M72" i="1"/>
  <c r="N72" i="1" s="1"/>
  <c r="M71" i="1"/>
  <c r="N71" i="1" s="1"/>
  <c r="M70" i="1"/>
  <c r="N70" i="1" s="1"/>
  <c r="M69" i="1"/>
  <c r="N69" i="1" s="1"/>
  <c r="N31" i="1"/>
  <c r="M17" i="1"/>
  <c r="N17" i="1" s="1"/>
  <c r="T6" i="1" l="1"/>
  <c r="U6" i="1" s="1"/>
  <c r="W6" i="1" s="1"/>
  <c r="N7" i="1"/>
  <c r="N13" i="1"/>
  <c r="V235" i="1"/>
  <c r="W235" i="1" s="1"/>
  <c r="V131" i="1"/>
  <c r="W131" i="1" s="1"/>
  <c r="N20" i="1"/>
  <c r="T20" i="1"/>
  <c r="U20" i="1" s="1"/>
  <c r="W20" i="1" s="1"/>
  <c r="V263" i="1"/>
  <c r="W263" i="1" s="1"/>
  <c r="V166" i="1"/>
  <c r="W166" i="1" s="1"/>
  <c r="V266" i="1"/>
  <c r="W266" i="1" s="1"/>
  <c r="V109" i="1"/>
  <c r="W109" i="1" s="1"/>
  <c r="V134" i="1"/>
  <c r="W134" i="1" s="1"/>
  <c r="V42" i="1"/>
  <c r="W42" i="1" s="1"/>
  <c r="V188" i="1"/>
  <c r="W188" i="1" s="1"/>
  <c r="V71" i="1"/>
  <c r="W71" i="1" s="1"/>
  <c r="V75" i="1"/>
  <c r="W75" i="1" s="1"/>
  <c r="V275" i="1"/>
  <c r="W275" i="1" s="1"/>
  <c r="V272" i="1"/>
  <c r="W272" i="1" s="1"/>
  <c r="V77" i="1"/>
  <c r="W77" i="1" s="1"/>
  <c r="V155" i="1"/>
  <c r="W155" i="1" s="1"/>
  <c r="N26" i="1"/>
  <c r="T26" i="1"/>
  <c r="U26" i="1" s="1"/>
  <c r="W26" i="1" s="1"/>
  <c r="V179" i="1"/>
  <c r="W179" i="1" s="1"/>
  <c r="N10" i="1"/>
  <c r="T10" i="1"/>
  <c r="U10" i="1" s="1"/>
  <c r="W10" i="1" s="1"/>
  <c r="N12" i="1"/>
  <c r="T12" i="1"/>
  <c r="U12" i="1" s="1"/>
  <c r="W12" i="1" s="1"/>
  <c r="N21" i="1"/>
  <c r="T21" i="1"/>
  <c r="U21" i="1" s="1"/>
  <c r="W21" i="1" s="1"/>
  <c r="N23" i="1"/>
  <c r="T23" i="1"/>
  <c r="U23" i="1" s="1"/>
  <c r="W23" i="1" s="1"/>
  <c r="N24" i="1"/>
  <c r="T24" i="1"/>
  <c r="U24" i="1" s="1"/>
  <c r="W24" i="1" s="1"/>
  <c r="V141" i="1"/>
  <c r="W141" i="1" s="1"/>
  <c r="V252" i="1"/>
  <c r="W252" i="1" s="1"/>
  <c r="V233" i="1"/>
  <c r="W233" i="1" s="1"/>
  <c r="V269" i="1"/>
  <c r="W269" i="1" s="1"/>
  <c r="N8" i="1"/>
  <c r="T8" i="1"/>
  <c r="U8" i="1" s="1"/>
  <c r="W8" i="1" s="1"/>
  <c r="N27" i="1"/>
  <c r="T27" i="1"/>
  <c r="U27" i="1" s="1"/>
  <c r="W27" i="1" s="1"/>
  <c r="N14" i="1"/>
  <c r="T14" i="1"/>
  <c r="U14" i="1" s="1"/>
  <c r="W14" i="1" s="1"/>
  <c r="V246" i="1"/>
  <c r="W246" i="1" s="1"/>
  <c r="V164" i="1"/>
  <c r="W164" i="1" s="1"/>
  <c r="V254" i="1"/>
  <c r="W254" i="1" s="1"/>
  <c r="V69" i="1"/>
  <c r="W69" i="1" s="1"/>
  <c r="N9" i="1"/>
  <c r="T9" i="1"/>
  <c r="U9" i="1" s="1"/>
  <c r="W9" i="1" s="1"/>
  <c r="V191" i="1"/>
  <c r="W191" i="1" s="1"/>
  <c r="V83" i="1"/>
  <c r="W83" i="1" s="1"/>
  <c r="V186" i="1"/>
  <c r="W186" i="1" s="1"/>
  <c r="V176" i="1"/>
  <c r="W176" i="1" s="1"/>
  <c r="V126" i="1"/>
  <c r="W126" i="1" s="1"/>
  <c r="V243" i="1"/>
  <c r="W243" i="1" s="1"/>
  <c r="V111" i="1"/>
  <c r="W111" i="1" s="1"/>
  <c r="L11" i="1"/>
  <c r="M16" i="1"/>
  <c r="N16" i="1" s="1"/>
  <c r="N11" i="1" l="1"/>
  <c r="T11" i="1"/>
  <c r="U11" i="1" s="1"/>
  <c r="W11" i="1" s="1"/>
</calcChain>
</file>

<file path=xl/sharedStrings.xml><?xml version="1.0" encoding="utf-8"?>
<sst xmlns="http://schemas.openxmlformats.org/spreadsheetml/2006/main" count="553" uniqueCount="353">
  <si>
    <t>PROPERTY RATES</t>
  </si>
  <si>
    <t> VAT (excl)</t>
  </si>
  <si>
    <t> VAT (Incl)</t>
  </si>
  <si>
    <t> % Inc</t>
  </si>
  <si>
    <t>Business, commercial, and industries</t>
  </si>
  <si>
    <t>Residential Property</t>
  </si>
  <si>
    <t>Property owned by the state or an organ of state</t>
  </si>
  <si>
    <t>Farming land used for bona fide farming</t>
  </si>
  <si>
    <t>Public service infrastrucuture</t>
  </si>
  <si>
    <t>Vacant land irrespective of zoning</t>
  </si>
  <si>
    <t>Mining property</t>
  </si>
  <si>
    <t>Education</t>
  </si>
  <si>
    <t>Religious</t>
  </si>
  <si>
    <t xml:space="preserve">               -   </t>
  </si>
  <si>
    <t>CONSUMER DEPOSIT'S</t>
  </si>
  <si>
    <t>Owner/Tenant (Normal meter)</t>
  </si>
  <si>
    <t>Owner/Tenant (Pre-paid meter)</t>
  </si>
  <si>
    <t>Residential</t>
  </si>
  <si>
    <t>Flats</t>
  </si>
  <si>
    <t>Owner/Tenant  (Normal meter)</t>
  </si>
  <si>
    <t>Owner/Tenant  (Pre-paid E-meter)</t>
  </si>
  <si>
    <t>OTHER</t>
  </si>
  <si>
    <t>Valuation Certificate</t>
  </si>
  <si>
    <t>Clearance Certificate</t>
  </si>
  <si>
    <t>ELECTRICITY</t>
  </si>
  <si>
    <t>URBAN</t>
  </si>
  <si>
    <t>Service Fee (per month)</t>
  </si>
  <si>
    <t>Consumption (per kwh - first 50 kwh)</t>
  </si>
  <si>
    <t>Consumption (per kwh - 51 -350 kwh)</t>
  </si>
  <si>
    <t>Consumption (per kwh 351 - 600 kwh)</t>
  </si>
  <si>
    <t>Consumption (&gt;600 kwh)</t>
  </si>
  <si>
    <t>Pre-paid</t>
  </si>
  <si>
    <t>Old-age Homes</t>
  </si>
  <si>
    <t>Consumption (per kwh)</t>
  </si>
  <si>
    <t>Demand (per KVA)</t>
  </si>
  <si>
    <t>Other</t>
  </si>
  <si>
    <t>Lamps/Spotlights (Each per month)</t>
  </si>
  <si>
    <t>Internal Departmental Charges</t>
  </si>
  <si>
    <t>FARMS/SMALLHOLDINGS</t>
  </si>
  <si>
    <t>Consumption (per kwh - above 50 kwh)</t>
  </si>
  <si>
    <t>WATER</t>
  </si>
  <si>
    <t>METERED WATER</t>
  </si>
  <si>
    <t>Residential (Including churches, old age homes, etc.)</t>
  </si>
  <si>
    <t xml:space="preserve">Consumption per kl </t>
  </si>
  <si>
    <t>Additional Availability charge : Farms/Smallholdings</t>
  </si>
  <si>
    <t>Residential - Flats</t>
  </si>
  <si>
    <t>Consumption (per kl - first 6kl)</t>
  </si>
  <si>
    <t>Consumption (per kl - above 6kl)</t>
  </si>
  <si>
    <t>Free Basic Services</t>
  </si>
  <si>
    <t>Indigent Consumers to receive rebate on Service Fee based on the indigent category.</t>
  </si>
  <si>
    <t>Business (Include schools, government institutions, etc.)</t>
  </si>
  <si>
    <t>Consumption (per kl )</t>
  </si>
  <si>
    <t>Industries</t>
  </si>
  <si>
    <t>Departmental</t>
  </si>
  <si>
    <t>UNMETERED WATER (STANDPIPES&lt;etc.)</t>
  </si>
  <si>
    <t>UNMETERED WATER (COMMUNIAL, etc)</t>
  </si>
  <si>
    <t>No Service Fee</t>
  </si>
  <si>
    <t>Disconnection and Reconnection - Water</t>
  </si>
  <si>
    <t>SEWERAGE</t>
  </si>
  <si>
    <t>WATERBORNE</t>
  </si>
  <si>
    <t>Per toilet/urinal (per month)</t>
  </si>
  <si>
    <t>Minimum (per month)</t>
  </si>
  <si>
    <t>Indigents to receive rebate based on their category.</t>
  </si>
  <si>
    <t>SEPTIC TANK</t>
  </si>
  <si>
    <t>Per sucktion</t>
  </si>
  <si>
    <t>Farms/Smallholdings - The suction fee &amp; additional cost (Labour, fuel, etc.) &amp; 10%</t>
  </si>
  <si>
    <t>COMMUNITY SERVICES</t>
  </si>
  <si>
    <t>REFUSE</t>
  </si>
  <si>
    <t>Per Bin (per month)</t>
  </si>
  <si>
    <t>Farms/Smallholdings - The "Bin" fee &amp; additional cost (Labour, fuel, etc.) &amp; 10%</t>
  </si>
  <si>
    <t>Business (Office Blocks )</t>
  </si>
  <si>
    <t>Business (Retail )</t>
  </si>
  <si>
    <t>SUNDRY TARIFFS</t>
  </si>
  <si>
    <t>FIXED COSTS</t>
  </si>
  <si>
    <t>Removal of carcasses</t>
  </si>
  <si>
    <t>Removal of garden refuse - half load     (per 2,5m)</t>
  </si>
  <si>
    <t xml:space="preserve">Removal of garden refuse - Full load          (per 5m)             </t>
  </si>
  <si>
    <t>Cutting of vacant stands                      (per 1m)</t>
  </si>
  <si>
    <t>Removal of building material                  (per 3m)</t>
  </si>
  <si>
    <t>RENTALS</t>
  </si>
  <si>
    <t>Auditoriums - Rent (no crockery - only during working hours)</t>
  </si>
  <si>
    <t>Auditoriums - Rent (with crockery - only during working hours)</t>
  </si>
  <si>
    <t>TOWNPLANNING</t>
  </si>
  <si>
    <t>Buildingplans per m² (0 to 100 m²)</t>
  </si>
  <si>
    <t>Zoning Certificate</t>
  </si>
  <si>
    <t>Changes to approved building plans (per plan)</t>
  </si>
  <si>
    <t>Inferior building work</t>
  </si>
  <si>
    <t>Re-submission after approval expired (% of original cost)</t>
  </si>
  <si>
    <t>Copy of a Layout /Sewerage plan (per site)</t>
  </si>
  <si>
    <t>Temporary structure plan</t>
  </si>
  <si>
    <t>Temporary occupying Municipal land -Monthly Rent</t>
  </si>
  <si>
    <t>Site development plan</t>
  </si>
  <si>
    <t>Inspection fee</t>
  </si>
  <si>
    <t>TOWN HALL</t>
  </si>
  <si>
    <t>Rent :  Weeksday (09h00 tot 14h00)</t>
  </si>
  <si>
    <t>Rent : Weeksday (15h00 tot 20h00)</t>
  </si>
  <si>
    <t>Rent : Weekend per day</t>
  </si>
  <si>
    <t>Rent : Churches (Sundays only)</t>
  </si>
  <si>
    <t>Rent : Kitchen, crockery, cutlery (only in building)</t>
  </si>
  <si>
    <t>Deposit (no meals and/or drinks)</t>
  </si>
  <si>
    <t>Deposit (with meals and/or drinks)</t>
  </si>
  <si>
    <t>Rent tables - per table (only in town)</t>
  </si>
  <si>
    <t>Deposit on rent of tables - per table</t>
  </si>
  <si>
    <t>CEMETARY</t>
  </si>
  <si>
    <t>REITZ</t>
  </si>
  <si>
    <t>Residents</t>
  </si>
  <si>
    <t>Baby's</t>
  </si>
  <si>
    <t>Children 4 to 12 years</t>
  </si>
  <si>
    <t>People above 12 years</t>
  </si>
  <si>
    <t>Outsize graves</t>
  </si>
  <si>
    <t>Weekend funerals (only until 12h00 on Saterdays)- Additional</t>
  </si>
  <si>
    <t>Open of allocated graves</t>
  </si>
  <si>
    <t>Non-residents</t>
  </si>
  <si>
    <t>OTHER (Petsana/Petrus Steyn/Lindley/Arlington)</t>
  </si>
  <si>
    <t>Residents only</t>
  </si>
  <si>
    <t>Weekend funerals (only until 10h00 on Saterdays)- Additional</t>
  </si>
  <si>
    <t>Pauper Burial</t>
  </si>
  <si>
    <t xml:space="preserve"> Free </t>
  </si>
  <si>
    <t>Free</t>
  </si>
  <si>
    <t>FIRE SERVICES</t>
  </si>
  <si>
    <t>Within - Register of calls</t>
  </si>
  <si>
    <t>Within - Per hour per person (min 2 persons - 2xR30)</t>
  </si>
  <si>
    <t>Within - Additional cost per hour per person - After-hours</t>
  </si>
  <si>
    <t>Within - Costs per kilolitre water</t>
  </si>
  <si>
    <t>Within - Pump of water per hour or part thereof - light pump</t>
  </si>
  <si>
    <t>Within - Pump of water per hour or part thereof - Medium pump</t>
  </si>
  <si>
    <t>Within - Pump of water per hour or part thereof - Big pump</t>
  </si>
  <si>
    <t>Within - Use of foam and/or fire extinguishers</t>
  </si>
  <si>
    <t xml:space="preserve"> cost &amp;10% </t>
  </si>
  <si>
    <t>cost &amp;10%</t>
  </si>
  <si>
    <t>Outside - Register of calls</t>
  </si>
  <si>
    <t>Outside - Cost per kilometer</t>
  </si>
  <si>
    <t>Outside -Per hour per person (min 2 persone - 2xR50)</t>
  </si>
  <si>
    <t>Outside -Additional cost per hour per person - After-hours</t>
  </si>
  <si>
    <t>Outside - Costs per kilolitre water</t>
  </si>
  <si>
    <t>Outside - Pump of water per hour or part thereof - light pump</t>
  </si>
  <si>
    <t>Outside - Pump of water per hour or part thereof - Medium pump</t>
  </si>
  <si>
    <t>Outside - Pump of water per hour or part thereof - Big pump</t>
  </si>
  <si>
    <t>Outside - Use of foam and/or fire extinguishers</t>
  </si>
  <si>
    <t xml:space="preserve"> cost &amp;17% </t>
  </si>
  <si>
    <t>cost &amp;17%</t>
  </si>
  <si>
    <t>CARAVANPARK</t>
  </si>
  <si>
    <t>Per plot per day (max 5 people)</t>
  </si>
  <si>
    <t>Per person more than 5 (per day)</t>
  </si>
  <si>
    <t>Per plot per month (maxs 5 people)</t>
  </si>
  <si>
    <t>Per plot per month(10% rebate if booked 30 days in advance)</t>
  </si>
  <si>
    <t>SPORTSGROUNDS</t>
  </si>
  <si>
    <t>REITZ (PIET GEYER PARK) / LINDLEY</t>
  </si>
  <si>
    <t>Annual - Rugby/soccer  - per club/school</t>
  </si>
  <si>
    <t>Annual - Athletics - per club/school</t>
  </si>
  <si>
    <t>Annual - Netball - per club/school</t>
  </si>
  <si>
    <t>Annual - Tennis per club/school</t>
  </si>
  <si>
    <t>Annual - Ringtennis per club/school</t>
  </si>
  <si>
    <t>Annual - Crieket per club/school</t>
  </si>
  <si>
    <t>Daily - Rent weekdays (without admission/trade) - Residents</t>
  </si>
  <si>
    <t>Daily - Rent weekends (without admission/trade) - Residents</t>
  </si>
  <si>
    <t>Daily - Deposit (Without admission/trade) - Residents</t>
  </si>
  <si>
    <t>Daily - Spotlights (without admission/trade) - Residents</t>
  </si>
  <si>
    <t>Daily - Rent weekdays (with admission/trade) - Residents</t>
  </si>
  <si>
    <t>Daily - Rent weekends (with admission/trade) - Residents</t>
  </si>
  <si>
    <t>Daily - Deposit (with admission/trade) - Residents</t>
  </si>
  <si>
    <t>Daily - Spotlights (with admission/trade) - Residents</t>
  </si>
  <si>
    <t>Daily - Rent weekdays (without admission/trade) - Non-Residents</t>
  </si>
  <si>
    <t>Daily - Rent weekends (without admission/trade) - Non-Residents</t>
  </si>
  <si>
    <t>Daily - Deposit (Without admission/trade) - Non-Residents</t>
  </si>
  <si>
    <t>Daily - Spotlights (without admission/trade) - Non-Residents</t>
  </si>
  <si>
    <t>Daily - Rent weekdays (with admission/trade) - Non-Residents</t>
  </si>
  <si>
    <t>Daily - Rent weekends (with admission/trade) - Non-Residents</t>
  </si>
  <si>
    <t>Daily - Deposit (with admission/trade) - Non-Residents</t>
  </si>
  <si>
    <t>Daily - Spotlights (with admission/trade) - Non-Residents</t>
  </si>
  <si>
    <t>PETSANA/PETRUS STEYN/NTHA/ARLINGTON</t>
  </si>
  <si>
    <t>SWIMMINGPOOL</t>
  </si>
  <si>
    <t>Daily tariff - Persons above 18 years</t>
  </si>
  <si>
    <t>Daily tariff - Persons above 10 years up to 18 years</t>
  </si>
  <si>
    <t>Daily tariff - Persons up to 10 years</t>
  </si>
  <si>
    <t>Seasonal tariff - Persons 10 years and up</t>
  </si>
  <si>
    <t>Seasonal tariff - Persons below 10 years</t>
  </si>
  <si>
    <t>Corporate Services</t>
  </si>
  <si>
    <t>Property</t>
  </si>
  <si>
    <t>Store Rooms per sqm per month</t>
  </si>
  <si>
    <t>Municipal houses per month</t>
  </si>
  <si>
    <t>Farms</t>
  </si>
  <si>
    <t>Municipal farms for grazing per hectare per year</t>
  </si>
  <si>
    <t>Municipal farms for ploughing per hectare per year</t>
  </si>
  <si>
    <t>Stationery</t>
  </si>
  <si>
    <t>Photocopying per page</t>
  </si>
  <si>
    <t>2010-2011</t>
  </si>
  <si>
    <t>2009-2010</t>
  </si>
  <si>
    <t>Excl VAT</t>
  </si>
  <si>
    <t>Incl VAT</t>
  </si>
  <si>
    <t>Increase %</t>
  </si>
  <si>
    <t>Increase R</t>
  </si>
  <si>
    <t>2011-2012</t>
  </si>
  <si>
    <t>Sewer Blokage (Within boundry)</t>
  </si>
  <si>
    <t>Per blokage</t>
  </si>
  <si>
    <t>Commercial</t>
  </si>
  <si>
    <t>INDUSTRIAL</t>
  </si>
  <si>
    <t>Large Power User 400V (Scale 3A)</t>
  </si>
  <si>
    <t>Basic charge (per month)</t>
  </si>
  <si>
    <t>Demand charge</t>
  </si>
  <si>
    <t>Large Power User 11kV (Scale 3B)</t>
  </si>
  <si>
    <t>Replaces the Business (Above 50Kva)</t>
  </si>
  <si>
    <t xml:space="preserve">The "Business (Below 50Kva) must </t>
  </si>
  <si>
    <t>Possible VKB &amp; New Chicken Farm</t>
  </si>
  <si>
    <t>As per NERSA approved tariffs</t>
  </si>
  <si>
    <t>2012-2013</t>
  </si>
  <si>
    <t xml:space="preserve"> </t>
  </si>
  <si>
    <t xml:space="preserve">  2013/2014</t>
  </si>
  <si>
    <t>Business</t>
  </si>
  <si>
    <t xml:space="preserve">Owner/Tenant </t>
  </si>
  <si>
    <t>Electricity Reconnection Fee (Town)</t>
  </si>
  <si>
    <t>Electricity Reconnection Fee (Township)</t>
  </si>
  <si>
    <t>Inspection and testing of installations</t>
  </si>
  <si>
    <t>Meter readings</t>
  </si>
  <si>
    <t>1st default reconnection for debt collection</t>
  </si>
  <si>
    <t>Testing cables and Switchgear etc.</t>
  </si>
  <si>
    <t>Business (Below 50Kva) - Conventional</t>
  </si>
  <si>
    <t>Business (Below 50Kva) - Prepaid</t>
  </si>
  <si>
    <t>Domestic Conventional</t>
  </si>
  <si>
    <t>Domestic - Prepaid</t>
  </si>
  <si>
    <t>Above 50Kva</t>
  </si>
  <si>
    <t>Residential - Conventional</t>
  </si>
  <si>
    <t>Residential - Prepaid</t>
  </si>
  <si>
    <t>Consumption/Enegy charge</t>
  </si>
  <si>
    <t xml:space="preserve">  2012/2013</t>
  </si>
  <si>
    <t>All - Excluding Industries &amp; Departmental</t>
  </si>
  <si>
    <t xml:space="preserve">Consumption - 0 to 10kl (per kl) </t>
  </si>
  <si>
    <t xml:space="preserve">Consumption - 11 to 15kl (per kl) </t>
  </si>
  <si>
    <t xml:space="preserve">Consumption - 16 to 20kl (per kl) </t>
  </si>
  <si>
    <t xml:space="preserve">Consumption - 21 to 25kl (per kl) </t>
  </si>
  <si>
    <t xml:space="preserve">Consumption - 26 and more (per kl) </t>
  </si>
  <si>
    <t>Consumption 0 to 200kl (per kl )</t>
  </si>
  <si>
    <t>Consumption 201 and more (per kl )</t>
  </si>
  <si>
    <t>Free Basic Services Indigents 6kl (per kl)</t>
  </si>
  <si>
    <t>Consumption - Min of 6 kl per month (per kl)</t>
  </si>
  <si>
    <t>Consumption - Min of 10 kl per month (per kl)</t>
  </si>
  <si>
    <t>Availability charge - Resedential - Vacant stand</t>
  </si>
  <si>
    <t>Availability charge - Non-resedential - Vacant stand</t>
  </si>
  <si>
    <t>Connections - removal of meter &amp; disconnect</t>
  </si>
  <si>
    <t>Provide &amp; install 20mm pipe &amp; meter</t>
  </si>
  <si>
    <t>Provide &amp; install 25mm pipe &amp; meter</t>
  </si>
  <si>
    <t>Provide &amp; install 50 to 150mm pipe &amp; meter</t>
  </si>
  <si>
    <t>Special reading request (excl. new consumer)</t>
  </si>
  <si>
    <t>Re-installing removed meter</t>
  </si>
  <si>
    <t>Testing of  0 to 25mm meter</t>
  </si>
  <si>
    <t>Testing of  25mm and bigger meter</t>
  </si>
  <si>
    <t>VIP toilets - per suction</t>
  </si>
  <si>
    <t>Availability charge - residential - vancant stands</t>
  </si>
  <si>
    <t>Availability charge - non-residential - vancant stands</t>
  </si>
  <si>
    <t>Re-inspection per connection</t>
  </si>
  <si>
    <t>Sealing opening (per connection)</t>
  </si>
  <si>
    <t>Re-open sealed connection</t>
  </si>
  <si>
    <t>Alterations to gullies (per gulley)</t>
  </si>
  <si>
    <t>Opening of blocked sewer (private)</t>
  </si>
  <si>
    <t>Exhumantion Fee</t>
  </si>
  <si>
    <t>Erection of Memorials on graves</t>
  </si>
  <si>
    <t>Matches</t>
  </si>
  <si>
    <t>National Games</t>
  </si>
  <si>
    <t>Provincial or Regional Games</t>
  </si>
  <si>
    <t>Local Games</t>
  </si>
  <si>
    <t>Deposit Refundable</t>
  </si>
  <si>
    <t>Training fee (per hour)</t>
  </si>
  <si>
    <t>Tournament (Commercial)</t>
  </si>
  <si>
    <t>Provincial</t>
  </si>
  <si>
    <t>Rental</t>
  </si>
  <si>
    <t>District or area</t>
  </si>
  <si>
    <t>Schools</t>
  </si>
  <si>
    <t>ATHLETICS</t>
  </si>
  <si>
    <t>NON-SPORTING EVENTS</t>
  </si>
  <si>
    <t>Musical/Festivals</t>
  </si>
  <si>
    <t>Floodlights (per hour)</t>
  </si>
  <si>
    <t>Political</t>
  </si>
  <si>
    <t>Churches</t>
  </si>
  <si>
    <t>Fund Raising Events</t>
  </si>
  <si>
    <t>Standard Waste Management By-law (PN Nr2 of 9 Dec '11))</t>
  </si>
  <si>
    <t>Standard impondment Animal By-Law (PN Nr 192 Dec '01)</t>
  </si>
  <si>
    <t>Standard Street Trading By-law (PN Nr 179 9 Dec '11)</t>
  </si>
  <si>
    <t>Standard Cemeteries/Crematoria By-Lawsn(PN 174 of 9 Dec '11</t>
  </si>
  <si>
    <t xml:space="preserve">Office space per sqm p. m. </t>
  </si>
  <si>
    <t>R8.50 p. ha</t>
  </si>
  <si>
    <t>Building in line relaxation</t>
  </si>
  <si>
    <t>Parking relaxation</t>
  </si>
  <si>
    <t>Permit for demolition</t>
  </si>
  <si>
    <t>Consumption (per kwh) (Block 1 =   0 - 1000kwh)</t>
  </si>
  <si>
    <t>Consumption (per kwh) (Block 2 =    &gt; 1000kwh)</t>
  </si>
  <si>
    <t xml:space="preserve">  2014/2015</t>
  </si>
  <si>
    <t>Concent use</t>
  </si>
  <si>
    <t xml:space="preserve">  2015/2016</t>
  </si>
  <si>
    <t>Disconnect &amp; Reconnect - Electricity (Townships)</t>
  </si>
  <si>
    <t>Disconnect &amp; Reconnect - Electricity (Towns)</t>
  </si>
  <si>
    <t>Pre-paid Blocking Fee</t>
  </si>
  <si>
    <t>Meter Transfers (Indigents)</t>
  </si>
  <si>
    <t>Meter Transfers (Non-Indigents)</t>
  </si>
  <si>
    <t>Removal of service connection</t>
  </si>
  <si>
    <t>Re-installing removed service connection.</t>
  </si>
  <si>
    <t>New connections.</t>
  </si>
  <si>
    <t>Single Phase Prepaid meter.</t>
  </si>
  <si>
    <t>Three Phase Prepaid meter.</t>
  </si>
  <si>
    <t>Ready board.</t>
  </si>
  <si>
    <t>Departmental Tariffs.</t>
  </si>
  <si>
    <t>Electrician plus Assistant</t>
  </si>
  <si>
    <t>General Worker</t>
  </si>
  <si>
    <t>Vehicle Tariffs (Departmental)</t>
  </si>
  <si>
    <t>Cherry Picker ( Minimum of 1 Hour)</t>
  </si>
  <si>
    <t>Cherry Picker ( Minimum of 2 kilometres)</t>
  </si>
  <si>
    <t>Crane Truck ( Minimum of 1 Hour)</t>
  </si>
  <si>
    <t>Crane Truck ( Minimum of 2 kilometres)</t>
  </si>
  <si>
    <t>Step ladder (Minimum of 1 Hour)</t>
  </si>
  <si>
    <t>Bucket toilets - minimum per month</t>
  </si>
  <si>
    <t>New Sewer Connection</t>
  </si>
  <si>
    <t>NKETOANA DRAFT TARIFF LIST FOR 2016/2017</t>
  </si>
  <si>
    <t xml:space="preserve">  2016/2017</t>
  </si>
  <si>
    <t>Meter tempering fine</t>
  </si>
  <si>
    <t>0 - 40A Single Phase (Indigent) Total cost</t>
  </si>
  <si>
    <t>Single Phase 0 to 60A - per Amp (Max 20m. Above at cost  10%)</t>
  </si>
  <si>
    <t>Three Phase 0 to 80A - per Amp (Max 20m. Above at cost  10%)</t>
  </si>
  <si>
    <t>Three Phase Above 80A - per Amp (Max 20m. Above @ cost  10%)</t>
  </si>
  <si>
    <t>Upgrades - Single Phase (20 - 40A) Per Amp</t>
  </si>
  <si>
    <t>Upgrades - Single Phase (40 - 60A) Per Amp</t>
  </si>
  <si>
    <t>Upgrades - Single Phase (60 - 80A) Per Amp</t>
  </si>
  <si>
    <t>Upgrades (Three Phase) Per Amp (Below 100A)</t>
  </si>
  <si>
    <t>Upgrades (Three Phase) Per Amp (100A and above)</t>
  </si>
  <si>
    <t>Cost &amp; 15%</t>
  </si>
  <si>
    <t>Consumers &lt; 70KVA incl. Schools, Gov, Old Age -Conventional</t>
  </si>
  <si>
    <t>Consumers &lt;  70KVA incl. Schools, Gov, Old Age - Prepaid</t>
  </si>
  <si>
    <t xml:space="preserve">Consumers &gt; 70KVA incl. Schools, Gov, Old Age - </t>
  </si>
  <si>
    <t>Commercial Below 70Kva - Conventional</t>
  </si>
  <si>
    <t>Commercial Below 70Kva - Prepaid</t>
  </si>
  <si>
    <t>Buildingplans per m² (101m² and more)</t>
  </si>
  <si>
    <t>Application advertisingsigns, fuelsigns, pumpsigns,etc.</t>
  </si>
  <si>
    <t>Monthly advertising fee 50 x 50cm (or part thereof)</t>
  </si>
  <si>
    <t>Temporary structure - rent per month</t>
  </si>
  <si>
    <t>Rezoning, subdivision, consolidation, etc. - per application</t>
  </si>
  <si>
    <t>Rezoning, subdivision, consol, etc. - p. add portion after 5th</t>
  </si>
  <si>
    <t>Approved transgressions on municipal property - per month</t>
  </si>
  <si>
    <t>Building deposit (per application) (Refundable)</t>
  </si>
  <si>
    <t>Removal, amendment, suspension of restrict title conditions</t>
  </si>
  <si>
    <t>Amendment of general plan</t>
  </si>
  <si>
    <t>Application for permanent closure of public place</t>
  </si>
  <si>
    <t>Appeal on decision</t>
  </si>
  <si>
    <t>Township Establishment</t>
  </si>
  <si>
    <t>Single - 0 - 500 (per erf)</t>
  </si>
  <si>
    <t>Single - 501 - 1000 (per erf)</t>
  </si>
  <si>
    <t>Single - 1001 and more (per erf)</t>
  </si>
  <si>
    <t>Group - 0 - 500 (per erf)</t>
  </si>
  <si>
    <t>Group - 501 - 1000 (per erf)</t>
  </si>
  <si>
    <t>Group - 1001 and more (per erf)</t>
  </si>
  <si>
    <t>Business &amp; Other - 0 - 500 (per erf)</t>
  </si>
  <si>
    <t>Business &amp; Other - 501 - 1000 (per erf)</t>
  </si>
  <si>
    <t>Business &amp; Other - 1001 and more (per erf)</t>
  </si>
  <si>
    <t>Industrial - 0 - 500 (per erf)</t>
  </si>
  <si>
    <t>Industrial - 501 - 1000 (per erf)</t>
  </si>
  <si>
    <t>Industrial - 1001 and more (per erf)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</si>
</sst>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R&quot;\ #,##0;[Red]&quot;R&quot;\ \-#,##0"/>
    <numFmt numFmtId="8" formatCode="&quot;R&quot;\ #,##0.00;[Red]&quot;R&quot;\ \-#,##0.00"/>
    <numFmt numFmtId="43" formatCode="_ * #,##0.00_ ;_ * \-#,##0.00_ ;_ * &quot;-&quot;??_ ;_ @_ "/>
    <numFmt numFmtId="164" formatCode="0.0000"/>
    <numFmt numFmtId="165" formatCode="0.00000"/>
    <numFmt numFmtId="166" formatCode="0.000000"/>
    <numFmt numFmtId="167" formatCode="#,##0.0000"/>
    <numFmt numFmtId="168" formatCode="#,##0.0000_ ;\-#,##0.0000\ "/>
    <numFmt numFmtId="169" formatCode="#,##0.000000"/>
    <numFmt numFmtId="170" formatCode="#,##0.0000000"/>
    <numFmt numFmtId="171" formatCode="0.0000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u/>
      <sz val="16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96">
    <xf numFmtId="0" fontId="0" fillId="0" borderId="0" xfId="0"/>
    <xf numFmtId="167" fontId="0" fillId="0" borderId="0" xfId="0" applyNumberFormat="1"/>
    <xf numFmtId="0" fontId="0" fillId="0" borderId="0" xfId="0" applyFill="1"/>
    <xf numFmtId="0" fontId="0" fillId="0" borderId="4" xfId="0" applyBorder="1"/>
    <xf numFmtId="4" fontId="0" fillId="0" borderId="4" xfId="0" applyNumberFormat="1" applyBorder="1"/>
    <xf numFmtId="167" fontId="0" fillId="0" borderId="4" xfId="0" applyNumberFormat="1" applyBorder="1"/>
    <xf numFmtId="4" fontId="0" fillId="0" borderId="4" xfId="0" applyNumberFormat="1" applyFill="1" applyBorder="1"/>
    <xf numFmtId="167" fontId="0" fillId="8" borderId="4" xfId="0" applyNumberFormat="1" applyFill="1" applyBorder="1"/>
    <xf numFmtId="167" fontId="0" fillId="0" borderId="4" xfId="0" applyNumberFormat="1" applyFill="1" applyBorder="1"/>
    <xf numFmtId="0" fontId="3" fillId="0" borderId="4" xfId="0" applyFont="1" applyBorder="1"/>
    <xf numFmtId="165" fontId="3" fillId="4" borderId="4" xfId="0" applyNumberFormat="1" applyFont="1" applyFill="1" applyBorder="1"/>
    <xf numFmtId="164" fontId="3" fillId="4" borderId="4" xfId="0" applyNumberFormat="1" applyFont="1" applyFill="1" applyBorder="1"/>
    <xf numFmtId="10" fontId="3" fillId="0" borderId="4" xfId="0" applyNumberFormat="1" applyFont="1" applyBorder="1"/>
    <xf numFmtId="165" fontId="3" fillId="0" borderId="4" xfId="0" applyNumberFormat="1" applyFont="1" applyBorder="1"/>
    <xf numFmtId="10" fontId="3" fillId="4" borderId="4" xfId="0" applyNumberFormat="1" applyFont="1" applyFill="1" applyBorder="1"/>
    <xf numFmtId="166" fontId="3" fillId="4" borderId="4" xfId="0" applyNumberFormat="1" applyFont="1" applyFill="1" applyBorder="1"/>
    <xf numFmtId="164" fontId="2" fillId="3" borderId="4" xfId="0" applyNumberFormat="1" applyFont="1" applyFill="1" applyBorder="1"/>
    <xf numFmtId="9" fontId="2" fillId="0" borderId="4" xfId="0" applyNumberFormat="1" applyFont="1" applyBorder="1" applyAlignment="1">
      <alignment horizontal="right"/>
    </xf>
    <xf numFmtId="0" fontId="0" fillId="0" borderId="4" xfId="0" applyFill="1" applyBorder="1"/>
    <xf numFmtId="164" fontId="3" fillId="3" borderId="4" xfId="0" applyNumberFormat="1" applyFont="1" applyFill="1" applyBorder="1"/>
    <xf numFmtId="0" fontId="2" fillId="0" borderId="4" xfId="0" applyFont="1" applyBorder="1"/>
    <xf numFmtId="0" fontId="4" fillId="5" borderId="4" xfId="0" applyFont="1" applyFill="1" applyBorder="1"/>
    <xf numFmtId="0" fontId="3" fillId="5" borderId="4" xfId="0" applyFont="1" applyFill="1" applyBorder="1"/>
    <xf numFmtId="0" fontId="2" fillId="5" borderId="4" xfId="0" applyFont="1" applyFill="1" applyBorder="1"/>
    <xf numFmtId="0" fontId="0" fillId="5" borderId="4" xfId="0" applyFill="1" applyBorder="1"/>
    <xf numFmtId="164" fontId="3" fillId="0" borderId="4" xfId="0" applyNumberFormat="1" applyFont="1" applyBorder="1"/>
    <xf numFmtId="0" fontId="2" fillId="3" borderId="4" xfId="0" applyFont="1" applyFill="1" applyBorder="1"/>
    <xf numFmtId="4" fontId="3" fillId="3" borderId="4" xfId="0" applyNumberFormat="1" applyFont="1" applyFill="1" applyBorder="1"/>
    <xf numFmtId="4" fontId="0" fillId="5" borderId="4" xfId="0" applyNumberFormat="1" applyFill="1" applyBorder="1"/>
    <xf numFmtId="0" fontId="3" fillId="3" borderId="4" xfId="0" applyFont="1" applyFill="1" applyBorder="1"/>
    <xf numFmtId="4" fontId="2" fillId="3" borderId="4" xfId="0" applyNumberFormat="1" applyFont="1" applyFill="1" applyBorder="1"/>
    <xf numFmtId="0" fontId="0" fillId="8" borderId="4" xfId="0" applyFill="1" applyBorder="1"/>
    <xf numFmtId="167" fontId="0" fillId="5" borderId="4" xfId="0" applyNumberFormat="1" applyFill="1" applyBorder="1"/>
    <xf numFmtId="0" fontId="3" fillId="0" borderId="4" xfId="0" applyFont="1" applyFill="1" applyBorder="1"/>
    <xf numFmtId="0" fontId="3" fillId="6" borderId="4" xfId="0" applyFont="1" applyFill="1" applyBorder="1"/>
    <xf numFmtId="9" fontId="2" fillId="6" borderId="4" xfId="0" applyNumberFormat="1" applyFont="1" applyFill="1" applyBorder="1" applyAlignment="1">
      <alignment horizontal="right"/>
    </xf>
    <xf numFmtId="9" fontId="2" fillId="5" borderId="4" xfId="0" applyNumberFormat="1" applyFont="1" applyFill="1" applyBorder="1" applyAlignment="1">
      <alignment horizontal="right"/>
    </xf>
    <xf numFmtId="164" fontId="3" fillId="7" borderId="4" xfId="0" applyNumberFormat="1" applyFont="1" applyFill="1" applyBorder="1"/>
    <xf numFmtId="10" fontId="3" fillId="7" borderId="4" xfId="0" applyNumberFormat="1" applyFont="1" applyFill="1" applyBorder="1"/>
    <xf numFmtId="164" fontId="3" fillId="0" borderId="4" xfId="0" applyNumberFormat="1" applyFont="1" applyFill="1" applyBorder="1"/>
    <xf numFmtId="10" fontId="3" fillId="0" borderId="4" xfId="0" applyNumberFormat="1" applyFont="1" applyFill="1" applyBorder="1"/>
    <xf numFmtId="4" fontId="0" fillId="8" borderId="4" xfId="0" applyNumberFormat="1" applyFill="1" applyBorder="1"/>
    <xf numFmtId="0" fontId="3" fillId="0" borderId="4" xfId="0" applyFont="1" applyBorder="1" applyAlignment="1">
      <alignment wrapText="1"/>
    </xf>
    <xf numFmtId="0" fontId="3" fillId="4" borderId="4" xfId="0" applyFont="1" applyFill="1" applyBorder="1" applyAlignment="1">
      <alignment wrapText="1"/>
    </xf>
    <xf numFmtId="164" fontId="3" fillId="5" borderId="4" xfId="0" applyNumberFormat="1" applyFont="1" applyFill="1" applyBorder="1"/>
    <xf numFmtId="10" fontId="3" fillId="5" borderId="4" xfId="0" applyNumberFormat="1" applyFont="1" applyFill="1" applyBorder="1"/>
    <xf numFmtId="166" fontId="3" fillId="5" borderId="4" xfId="0" applyNumberFormat="1" applyFont="1" applyFill="1" applyBorder="1"/>
    <xf numFmtId="0" fontId="2" fillId="5" borderId="4" xfId="0" applyFont="1" applyFill="1" applyBorder="1" applyAlignment="1">
      <alignment wrapText="1"/>
    </xf>
    <xf numFmtId="0" fontId="3" fillId="4" borderId="4" xfId="0" applyFont="1" applyFill="1" applyBorder="1"/>
    <xf numFmtId="0" fontId="2" fillId="4" borderId="4" xfId="0" applyFont="1" applyFill="1" applyBorder="1"/>
    <xf numFmtId="0" fontId="4" fillId="0" borderId="4" xfId="0" applyFont="1" applyBorder="1"/>
    <xf numFmtId="0" fontId="4" fillId="2" borderId="4" xfId="0" applyFont="1" applyFill="1" applyBorder="1"/>
    <xf numFmtId="0" fontId="4" fillId="4" borderId="4" xfId="0" applyFont="1" applyFill="1" applyBorder="1"/>
    <xf numFmtId="0" fontId="3" fillId="2" borderId="4" xfId="0" applyFont="1" applyFill="1" applyBorder="1"/>
    <xf numFmtId="0" fontId="2" fillId="2" borderId="4" xfId="0" applyFont="1" applyFill="1" applyBorder="1"/>
    <xf numFmtId="4" fontId="4" fillId="0" borderId="4" xfId="0" applyNumberFormat="1" applyFont="1" applyBorder="1"/>
    <xf numFmtId="4" fontId="3" fillId="0" borderId="4" xfId="0" applyNumberFormat="1" applyFont="1" applyBorder="1"/>
    <xf numFmtId="0" fontId="5" fillId="2" borderId="4" xfId="0" applyFont="1" applyFill="1" applyBorder="1"/>
    <xf numFmtId="0" fontId="5" fillId="4" borderId="4" xfId="0" applyFont="1" applyFill="1" applyBorder="1"/>
    <xf numFmtId="0" fontId="4" fillId="0" borderId="4" xfId="0" applyFont="1" applyBorder="1" applyAlignment="1">
      <alignment horizontal="right"/>
    </xf>
    <xf numFmtId="10" fontId="0" fillId="0" borderId="0" xfId="0" applyNumberFormat="1"/>
    <xf numFmtId="10" fontId="0" fillId="0" borderId="4" xfId="0" applyNumberFormat="1" applyBorder="1"/>
    <xf numFmtId="10" fontId="0" fillId="5" borderId="4" xfId="0" applyNumberFormat="1" applyFill="1" applyBorder="1"/>
    <xf numFmtId="43" fontId="3" fillId="5" borderId="4" xfId="1" applyFont="1" applyFill="1" applyBorder="1"/>
    <xf numFmtId="43" fontId="2" fillId="5" borderId="4" xfId="1" applyFont="1" applyFill="1" applyBorder="1"/>
    <xf numFmtId="43" fontId="0" fillId="5" borderId="4" xfId="1" applyFont="1" applyFill="1" applyBorder="1"/>
    <xf numFmtId="43" fontId="0" fillId="0" borderId="4" xfId="1" applyFont="1" applyBorder="1"/>
    <xf numFmtId="43" fontId="0" fillId="0" borderId="0" xfId="1" applyFont="1"/>
    <xf numFmtId="43" fontId="3" fillId="0" borderId="4" xfId="1" applyFont="1" applyBorder="1"/>
    <xf numFmtId="43" fontId="3" fillId="4" borderId="4" xfId="1" applyFont="1" applyFill="1" applyBorder="1"/>
    <xf numFmtId="43" fontId="3" fillId="3" borderId="4" xfId="1" applyFont="1" applyFill="1" applyBorder="1"/>
    <xf numFmtId="43" fontId="2" fillId="0" borderId="4" xfId="1" applyFont="1" applyBorder="1" applyAlignment="1">
      <alignment horizontal="right"/>
    </xf>
    <xf numFmtId="43" fontId="0" fillId="0" borderId="4" xfId="1" applyFont="1" applyFill="1" applyBorder="1"/>
    <xf numFmtId="43" fontId="0" fillId="8" borderId="4" xfId="1" applyFont="1" applyFill="1" applyBorder="1"/>
    <xf numFmtId="168" fontId="3" fillId="0" borderId="4" xfId="1" applyNumberFormat="1" applyFont="1" applyBorder="1"/>
    <xf numFmtId="168" fontId="3" fillId="4" borderId="4" xfId="1" applyNumberFormat="1" applyFont="1" applyFill="1" applyBorder="1"/>
    <xf numFmtId="168" fontId="3" fillId="3" borderId="4" xfId="1" applyNumberFormat="1" applyFont="1" applyFill="1" applyBorder="1"/>
    <xf numFmtId="168" fontId="2" fillId="0" borderId="4" xfId="1" applyNumberFormat="1" applyFont="1" applyBorder="1" applyAlignment="1">
      <alignment horizontal="right"/>
    </xf>
    <xf numFmtId="168" fontId="0" fillId="0" borderId="4" xfId="1" applyNumberFormat="1" applyFont="1" applyFill="1" applyBorder="1"/>
    <xf numFmtId="168" fontId="0" fillId="8" borderId="4" xfId="1" applyNumberFormat="1" applyFont="1" applyFill="1" applyBorder="1"/>
    <xf numFmtId="168" fontId="0" fillId="0" borderId="4" xfId="1" applyNumberFormat="1" applyFont="1" applyBorder="1"/>
    <xf numFmtId="168" fontId="0" fillId="0" borderId="0" xfId="1" applyNumberFormat="1" applyFont="1"/>
    <xf numFmtId="0" fontId="8" fillId="5" borderId="4" xfId="0" applyFont="1" applyFill="1" applyBorder="1"/>
    <xf numFmtId="0" fontId="2" fillId="8" borderId="4" xfId="0" applyFont="1" applyFill="1" applyBorder="1"/>
    <xf numFmtId="169" fontId="0" fillId="0" borderId="4" xfId="0" applyNumberFormat="1" applyBorder="1"/>
    <xf numFmtId="0" fontId="0" fillId="0" borderId="4" xfId="0" applyBorder="1" applyAlignment="1">
      <alignment horizontal="right"/>
    </xf>
    <xf numFmtId="170" fontId="0" fillId="0" borderId="4" xfId="0" applyNumberFormat="1" applyBorder="1"/>
    <xf numFmtId="170" fontId="0" fillId="0" borderId="4" xfId="0" applyNumberFormat="1" applyBorder="1" applyAlignment="1">
      <alignment horizontal="right"/>
    </xf>
    <xf numFmtId="10" fontId="0" fillId="8" borderId="4" xfId="0" applyNumberFormat="1" applyFill="1" applyBorder="1"/>
    <xf numFmtId="0" fontId="2" fillId="5" borderId="6" xfId="0" applyFont="1" applyFill="1" applyBorder="1" applyAlignment="1">
      <alignment horizontal="center"/>
    </xf>
    <xf numFmtId="9" fontId="2" fillId="5" borderId="6" xfId="0" applyNumberFormat="1" applyFont="1" applyFill="1" applyBorder="1" applyAlignment="1">
      <alignment horizontal="center"/>
    </xf>
    <xf numFmtId="4" fontId="0" fillId="0" borderId="0" xfId="0" applyNumberFormat="1"/>
    <xf numFmtId="4" fontId="2" fillId="5" borderId="6" xfId="0" applyNumberFormat="1" applyFont="1" applyFill="1" applyBorder="1" applyAlignment="1">
      <alignment horizontal="center"/>
    </xf>
    <xf numFmtId="4" fontId="0" fillId="5" borderId="4" xfId="1" applyNumberFormat="1" applyFont="1" applyFill="1" applyBorder="1"/>
    <xf numFmtId="10" fontId="0" fillId="0" borderId="0" xfId="1" applyNumberFormat="1" applyFont="1"/>
    <xf numFmtId="171" fontId="0" fillId="0" borderId="4" xfId="0" applyNumberFormat="1" applyBorder="1"/>
    <xf numFmtId="171" fontId="0" fillId="0" borderId="4" xfId="0" applyNumberFormat="1" applyBorder="1" applyAlignment="1">
      <alignment horizontal="right"/>
    </xf>
    <xf numFmtId="10" fontId="0" fillId="4" borderId="0" xfId="0" applyNumberFormat="1" applyFill="1"/>
    <xf numFmtId="0" fontId="3" fillId="9" borderId="4" xfId="0" applyFont="1" applyFill="1" applyBorder="1"/>
    <xf numFmtId="164" fontId="3" fillId="9" borderId="4" xfId="0" applyNumberFormat="1" applyFont="1" applyFill="1" applyBorder="1"/>
    <xf numFmtId="10" fontId="3" fillId="9" borderId="4" xfId="0" applyNumberFormat="1" applyFont="1" applyFill="1" applyBorder="1"/>
    <xf numFmtId="4" fontId="2" fillId="9" borderId="4" xfId="0" applyNumberFormat="1" applyFont="1" applyFill="1" applyBorder="1"/>
    <xf numFmtId="4" fontId="3" fillId="9" borderId="4" xfId="0" applyNumberFormat="1" applyFont="1" applyFill="1" applyBorder="1"/>
    <xf numFmtId="9" fontId="2" fillId="9" borderId="4" xfId="0" applyNumberFormat="1" applyFont="1" applyFill="1" applyBorder="1" applyAlignment="1">
      <alignment horizontal="right"/>
    </xf>
    <xf numFmtId="0" fontId="0" fillId="9" borderId="4" xfId="0" applyFill="1" applyBorder="1"/>
    <xf numFmtId="166" fontId="3" fillId="9" borderId="4" xfId="0" applyNumberFormat="1" applyFont="1" applyFill="1" applyBorder="1"/>
    <xf numFmtId="4" fontId="0" fillId="9" borderId="4" xfId="0" applyNumberFormat="1" applyFill="1" applyBorder="1"/>
    <xf numFmtId="10" fontId="0" fillId="9" borderId="4" xfId="0" applyNumberFormat="1" applyFill="1" applyBorder="1"/>
    <xf numFmtId="167" fontId="0" fillId="9" borderId="4" xfId="0" applyNumberFormat="1" applyFill="1" applyBorder="1"/>
    <xf numFmtId="10" fontId="0" fillId="9" borderId="0" xfId="0" applyNumberFormat="1" applyFill="1"/>
    <xf numFmtId="10" fontId="0" fillId="0" borderId="4" xfId="0" applyNumberFormat="1" applyFill="1" applyBorder="1"/>
    <xf numFmtId="164" fontId="3" fillId="11" borderId="4" xfId="0" applyNumberFormat="1" applyFont="1" applyFill="1" applyBorder="1"/>
    <xf numFmtId="10" fontId="3" fillId="11" borderId="4" xfId="0" applyNumberFormat="1" applyFont="1" applyFill="1" applyBorder="1"/>
    <xf numFmtId="0" fontId="3" fillId="11" borderId="4" xfId="0" applyFont="1" applyFill="1" applyBorder="1"/>
    <xf numFmtId="9" fontId="2" fillId="11" borderId="4" xfId="0" applyNumberFormat="1" applyFont="1" applyFill="1" applyBorder="1" applyAlignment="1">
      <alignment horizontal="right"/>
    </xf>
    <xf numFmtId="0" fontId="0" fillId="11" borderId="4" xfId="0" applyFill="1" applyBorder="1"/>
    <xf numFmtId="166" fontId="3" fillId="11" borderId="4" xfId="0" applyNumberFormat="1" applyFont="1" applyFill="1" applyBorder="1"/>
    <xf numFmtId="4" fontId="0" fillId="11" borderId="4" xfId="0" applyNumberFormat="1" applyFill="1" applyBorder="1"/>
    <xf numFmtId="10" fontId="0" fillId="11" borderId="4" xfId="0" applyNumberFormat="1" applyFill="1" applyBorder="1"/>
    <xf numFmtId="167" fontId="0" fillId="11" borderId="4" xfId="0" applyNumberFormat="1" applyFill="1" applyBorder="1"/>
    <xf numFmtId="10" fontId="0" fillId="11" borderId="0" xfId="0" applyNumberFormat="1" applyFill="1"/>
    <xf numFmtId="4" fontId="0" fillId="11" borderId="4" xfId="0" applyNumberFormat="1" applyFill="1" applyBorder="1" applyAlignment="1">
      <alignment horizontal="right"/>
    </xf>
    <xf numFmtId="0" fontId="0" fillId="11" borderId="0" xfId="0" applyFill="1"/>
    <xf numFmtId="9" fontId="2" fillId="5" borderId="4" xfId="0" applyNumberFormat="1" applyFont="1" applyFill="1" applyBorder="1"/>
    <xf numFmtId="0" fontId="2" fillId="5" borderId="4" xfId="0" applyFont="1" applyFill="1" applyBorder="1" applyAlignment="1">
      <alignment horizontal="center"/>
    </xf>
    <xf numFmtId="9" fontId="2" fillId="5" borderId="4" xfId="0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0" fontId="2" fillId="5" borderId="4" xfId="0" applyNumberFormat="1" applyFont="1" applyFill="1" applyBorder="1" applyAlignment="1">
      <alignment horizontal="center"/>
    </xf>
    <xf numFmtId="0" fontId="2" fillId="10" borderId="4" xfId="0" applyFont="1" applyFill="1" applyBorder="1" applyAlignment="1">
      <alignment vertical="center"/>
    </xf>
    <xf numFmtId="0" fontId="2" fillId="11" borderId="4" xfId="0" applyFont="1" applyFill="1" applyBorder="1" applyAlignment="1">
      <alignment vertical="center"/>
    </xf>
    <xf numFmtId="167" fontId="0" fillId="4" borderId="4" xfId="0" applyNumberFormat="1" applyFill="1" applyBorder="1"/>
    <xf numFmtId="10" fontId="0" fillId="0" borderId="4" xfId="1" applyNumberFormat="1" applyFont="1" applyBorder="1"/>
    <xf numFmtId="167" fontId="0" fillId="0" borderId="4" xfId="1" applyNumberFormat="1" applyFont="1" applyBorder="1"/>
    <xf numFmtId="10" fontId="0" fillId="0" borderId="0" xfId="0" applyNumberFormat="1" applyFill="1"/>
    <xf numFmtId="0" fontId="3" fillId="0" borderId="4" xfId="0" applyFont="1" applyFill="1" applyBorder="1" applyAlignment="1">
      <alignment vertical="center"/>
    </xf>
    <xf numFmtId="0" fontId="2" fillId="0" borderId="4" xfId="0" applyFont="1" applyFill="1" applyBorder="1"/>
    <xf numFmtId="0" fontId="4" fillId="0" borderId="4" xfId="0" applyFont="1" applyFill="1" applyBorder="1"/>
    <xf numFmtId="4" fontId="0" fillId="5" borderId="11" xfId="0" applyNumberFormat="1" applyFill="1" applyBorder="1"/>
    <xf numFmtId="10" fontId="0" fillId="0" borderId="0" xfId="0" applyNumberFormat="1" applyFill="1" applyBorder="1"/>
    <xf numFmtId="0" fontId="9" fillId="0" borderId="0" xfId="0" applyFont="1"/>
    <xf numFmtId="4" fontId="10" fillId="5" borderId="6" xfId="0" applyNumberFormat="1" applyFont="1" applyFill="1" applyBorder="1" applyAlignment="1">
      <alignment horizontal="center"/>
    </xf>
    <xf numFmtId="9" fontId="10" fillId="5" borderId="6" xfId="0" applyNumberFormat="1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170" fontId="9" fillId="0" borderId="4" xfId="0" applyNumberFormat="1" applyFont="1" applyBorder="1"/>
    <xf numFmtId="0" fontId="9" fillId="0" borderId="4" xfId="0" applyFont="1" applyBorder="1"/>
    <xf numFmtId="171" fontId="9" fillId="0" borderId="4" xfId="0" applyNumberFormat="1" applyFont="1" applyBorder="1"/>
    <xf numFmtId="4" fontId="9" fillId="5" borderId="4" xfId="0" applyNumberFormat="1" applyFont="1" applyFill="1" applyBorder="1"/>
    <xf numFmtId="0" fontId="9" fillId="5" borderId="4" xfId="0" applyFont="1" applyFill="1" applyBorder="1"/>
    <xf numFmtId="4" fontId="9" fillId="0" borderId="4" xfId="0" applyNumberFormat="1" applyFont="1" applyBorder="1"/>
    <xf numFmtId="4" fontId="9" fillId="5" borderId="12" xfId="0" applyNumberFormat="1" applyFont="1" applyFill="1" applyBorder="1"/>
    <xf numFmtId="4" fontId="9" fillId="11" borderId="4" xfId="0" applyNumberFormat="1" applyFont="1" applyFill="1" applyBorder="1"/>
    <xf numFmtId="4" fontId="9" fillId="11" borderId="4" xfId="0" applyNumberFormat="1" applyFont="1" applyFill="1" applyBorder="1" applyAlignment="1">
      <alignment horizontal="right"/>
    </xf>
    <xf numFmtId="167" fontId="9" fillId="0" borderId="4" xfId="0" applyNumberFormat="1" applyFont="1" applyBorder="1"/>
    <xf numFmtId="167" fontId="9" fillId="5" borderId="4" xfId="0" applyNumberFormat="1" applyFont="1" applyFill="1" applyBorder="1"/>
    <xf numFmtId="4" fontId="9" fillId="5" borderId="4" xfId="1" applyNumberFormat="1" applyFont="1" applyFill="1" applyBorder="1"/>
    <xf numFmtId="43" fontId="9" fillId="5" borderId="4" xfId="1" applyFont="1" applyFill="1" applyBorder="1"/>
    <xf numFmtId="43" fontId="9" fillId="0" borderId="4" xfId="1" applyFont="1" applyBorder="1"/>
    <xf numFmtId="168" fontId="9" fillId="0" borderId="4" xfId="1" applyNumberFormat="1" applyFont="1" applyBorder="1"/>
    <xf numFmtId="4" fontId="9" fillId="8" borderId="4" xfId="0" applyNumberFormat="1" applyFont="1" applyFill="1" applyBorder="1"/>
    <xf numFmtId="4" fontId="9" fillId="0" borderId="4" xfId="0" applyNumberFormat="1" applyFont="1" applyFill="1" applyBorder="1"/>
    <xf numFmtId="0" fontId="9" fillId="8" borderId="4" xfId="0" applyFont="1" applyFill="1" applyBorder="1"/>
    <xf numFmtId="4" fontId="2" fillId="0" borderId="4" xfId="0" applyNumberFormat="1" applyFont="1" applyFill="1" applyBorder="1"/>
    <xf numFmtId="4" fontId="3" fillId="0" borderId="4" xfId="0" applyNumberFormat="1" applyFont="1" applyFill="1" applyBorder="1"/>
    <xf numFmtId="9" fontId="2" fillId="0" borderId="4" xfId="0" applyNumberFormat="1" applyFont="1" applyFill="1" applyBorder="1" applyAlignment="1">
      <alignment horizontal="right"/>
    </xf>
    <xf numFmtId="166" fontId="3" fillId="0" borderId="4" xfId="0" applyNumberFormat="1" applyFont="1" applyFill="1" applyBorder="1"/>
    <xf numFmtId="8" fontId="3" fillId="0" borderId="7" xfId="0" applyNumberFormat="1" applyFont="1" applyFill="1" applyBorder="1" applyAlignment="1">
      <alignment horizontal="right" vertical="center" wrapText="1"/>
    </xf>
    <xf numFmtId="6" fontId="3" fillId="0" borderId="7" xfId="0" applyNumberFormat="1" applyFont="1" applyFill="1" applyBorder="1" applyAlignment="1">
      <alignment horizontal="right" vertical="center" wrapText="1"/>
    </xf>
    <xf numFmtId="6" fontId="3" fillId="0" borderId="8" xfId="0" applyNumberFormat="1" applyFont="1" applyFill="1" applyBorder="1" applyAlignment="1">
      <alignment horizontal="right" vertical="center" wrapText="1"/>
    </xf>
    <xf numFmtId="6" fontId="3" fillId="0" borderId="4" xfId="0" applyNumberFormat="1" applyFont="1" applyFill="1" applyBorder="1" applyAlignment="1">
      <alignment horizontal="right" vertical="center" wrapText="1"/>
    </xf>
    <xf numFmtId="8" fontId="3" fillId="0" borderId="4" xfId="0" applyNumberFormat="1" applyFont="1" applyFill="1" applyBorder="1" applyAlignment="1">
      <alignment horizontal="right" vertical="center" wrapText="1"/>
    </xf>
    <xf numFmtId="8" fontId="9" fillId="0" borderId="7" xfId="0" applyNumberFormat="1" applyFont="1" applyFill="1" applyBorder="1" applyAlignment="1">
      <alignment horizontal="right" vertical="center" wrapText="1"/>
    </xf>
    <xf numFmtId="6" fontId="9" fillId="0" borderId="7" xfId="0" applyNumberFormat="1" applyFont="1" applyFill="1" applyBorder="1" applyAlignment="1">
      <alignment horizontal="right" vertical="center" wrapText="1"/>
    </xf>
    <xf numFmtId="6" fontId="9" fillId="0" borderId="8" xfId="0" applyNumberFormat="1" applyFont="1" applyFill="1" applyBorder="1" applyAlignment="1">
      <alignment horizontal="right" vertical="center" wrapText="1"/>
    </xf>
    <xf numFmtId="6" fontId="9" fillId="0" borderId="4" xfId="0" applyNumberFormat="1" applyFont="1" applyFill="1" applyBorder="1" applyAlignment="1">
      <alignment horizontal="right" vertical="center" wrapText="1"/>
    </xf>
    <xf numFmtId="8" fontId="9" fillId="0" borderId="4" xfId="0" applyNumberFormat="1" applyFont="1" applyFill="1" applyBorder="1" applyAlignment="1">
      <alignment horizontal="right" vertical="center" wrapText="1"/>
    </xf>
    <xf numFmtId="8" fontId="3" fillId="0" borderId="0" xfId="0" applyNumberFormat="1" applyFont="1" applyFill="1" applyBorder="1" applyAlignment="1">
      <alignment horizontal="right" vertical="center" wrapText="1"/>
    </xf>
    <xf numFmtId="4" fontId="0" fillId="0" borderId="11" xfId="0" applyNumberFormat="1" applyBorder="1"/>
    <xf numFmtId="4" fontId="0" fillId="0" borderId="11" xfId="0" applyNumberFormat="1" applyFill="1" applyBorder="1"/>
    <xf numFmtId="4" fontId="0" fillId="11" borderId="6" xfId="0" applyNumberFormat="1" applyFill="1" applyBorder="1" applyAlignment="1">
      <alignment horizontal="right"/>
    </xf>
    <xf numFmtId="4" fontId="9" fillId="0" borderId="11" xfId="0" applyNumberFormat="1" applyFont="1" applyFill="1" applyBorder="1"/>
    <xf numFmtId="8" fontId="9" fillId="0" borderId="8" xfId="0" applyNumberFormat="1" applyFont="1" applyFill="1" applyBorder="1" applyAlignment="1">
      <alignment horizontal="right" vertical="center" wrapText="1"/>
    </xf>
    <xf numFmtId="4" fontId="9" fillId="11" borderId="6" xfId="0" applyNumberFormat="1" applyFont="1" applyFill="1" applyBorder="1" applyAlignment="1">
      <alignment horizontal="right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01"/>
  <sheetViews>
    <sheetView tabSelected="1" view="pageBreakPreview" zoomScaleNormal="75" zoomScaleSheetLayoutView="100" workbookViewId="0">
      <pane xSplit="1" ySplit="5" topLeftCell="AN6" activePane="bottomRight" state="frozen"/>
      <selection pane="topRight" activeCell="B1" sqref="B1"/>
      <selection pane="bottomLeft" activeCell="A6" sqref="A6"/>
      <selection pane="bottomRight" activeCell="AT13" sqref="AT13"/>
    </sheetView>
  </sheetViews>
  <sheetFormatPr defaultRowHeight="15" x14ac:dyDescent="0.25"/>
  <cols>
    <col min="1" max="1" width="74.7109375" bestFit="1" customWidth="1"/>
    <col min="2" max="17" width="13.140625" hidden="1" customWidth="1"/>
    <col min="18" max="18" width="13.140625" style="2" hidden="1" customWidth="1"/>
    <col min="19" max="23" width="13.140625" hidden="1" customWidth="1"/>
    <col min="24" max="24" width="8.42578125" hidden="1" customWidth="1"/>
    <col min="25" max="25" width="13.140625" hidden="1" customWidth="1"/>
    <col min="26" max="26" width="8.140625" hidden="1" customWidth="1"/>
    <col min="27" max="27" width="9.140625" style="60" hidden="1" customWidth="1"/>
    <col min="28" max="28" width="10.140625" hidden="1" customWidth="1"/>
    <col min="29" max="29" width="3.85546875" style="1" hidden="1" customWidth="1"/>
    <col min="30" max="30" width="9.140625" hidden="1" customWidth="1"/>
    <col min="31" max="31" width="13.7109375" hidden="1" customWidth="1"/>
    <col min="32" max="32" width="10.42578125" hidden="1" customWidth="1"/>
    <col min="33" max="33" width="7.140625" style="60" hidden="1" customWidth="1"/>
    <col min="34" max="34" width="8.5703125" hidden="1" customWidth="1"/>
    <col min="35" max="35" width="12.42578125" style="1" hidden="1" customWidth="1"/>
    <col min="36" max="36" width="9.5703125" hidden="1" customWidth="1"/>
    <col min="37" max="37" width="8.140625" hidden="1" customWidth="1"/>
    <col min="38" max="38" width="9.5703125" hidden="1" customWidth="1"/>
    <col min="39" max="39" width="9.140625" style="60" hidden="1" customWidth="1"/>
    <col min="40" max="40" width="10.7109375" style="91" bestFit="1" customWidth="1"/>
    <col min="41" max="41" width="8.140625" bestFit="1" customWidth="1"/>
    <col min="42" max="42" width="11.28515625" customWidth="1"/>
    <col min="44" max="44" width="9.5703125" style="140" bestFit="1" customWidth="1"/>
    <col min="45" max="45" width="9.140625" style="140"/>
    <col min="46" max="46" width="9.5703125" style="140" bestFit="1" customWidth="1"/>
  </cols>
  <sheetData>
    <row r="1" spans="1:46" ht="21" x14ac:dyDescent="0.35">
      <c r="A1" s="189" t="s">
        <v>310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</row>
    <row r="3" spans="1:46" ht="15.75" thickBot="1" x14ac:dyDescent="0.3"/>
    <row r="4" spans="1:46" ht="15.75" thickBot="1" x14ac:dyDescent="0.3">
      <c r="B4" s="193" t="s">
        <v>187</v>
      </c>
      <c r="C4" s="194"/>
      <c r="D4" s="195"/>
      <c r="E4" s="190" t="s">
        <v>186</v>
      </c>
      <c r="F4" s="191"/>
      <c r="G4" s="191"/>
      <c r="H4" s="191"/>
      <c r="I4" s="192"/>
      <c r="J4" s="193" t="s">
        <v>192</v>
      </c>
      <c r="K4" s="194"/>
      <c r="L4" s="194"/>
      <c r="M4" s="194"/>
      <c r="N4" s="195"/>
      <c r="S4" s="193" t="s">
        <v>205</v>
      </c>
      <c r="T4" s="194"/>
      <c r="U4" s="194"/>
      <c r="V4" s="194"/>
      <c r="W4" s="195"/>
      <c r="X4" s="190" t="s">
        <v>224</v>
      </c>
      <c r="Y4" s="191"/>
      <c r="Z4" s="192"/>
      <c r="AD4" s="190" t="s">
        <v>207</v>
      </c>
      <c r="AE4" s="191"/>
      <c r="AF4" s="192"/>
      <c r="AJ4" s="190" t="s">
        <v>285</v>
      </c>
      <c r="AK4" s="191"/>
      <c r="AL4" s="192"/>
      <c r="AN4" s="186" t="s">
        <v>287</v>
      </c>
      <c r="AO4" s="187"/>
      <c r="AP4" s="188"/>
      <c r="AQ4" s="60"/>
      <c r="AR4" s="183" t="s">
        <v>311</v>
      </c>
      <c r="AS4" s="184"/>
      <c r="AT4" s="185"/>
    </row>
    <row r="5" spans="1:46" ht="18.75" x14ac:dyDescent="0.3">
      <c r="A5" s="82" t="s">
        <v>0</v>
      </c>
      <c r="B5" s="23" t="s">
        <v>188</v>
      </c>
      <c r="C5" s="123">
        <v>0.14000000000000001</v>
      </c>
      <c r="D5" s="23" t="s">
        <v>189</v>
      </c>
      <c r="E5" s="23" t="s">
        <v>190</v>
      </c>
      <c r="F5" s="123" t="s">
        <v>191</v>
      </c>
      <c r="G5" s="23" t="s">
        <v>188</v>
      </c>
      <c r="H5" s="123">
        <v>0.14000000000000001</v>
      </c>
      <c r="I5" s="23" t="s">
        <v>189</v>
      </c>
      <c r="J5" s="124" t="s">
        <v>190</v>
      </c>
      <c r="K5" s="125" t="s">
        <v>191</v>
      </c>
      <c r="L5" s="124" t="s">
        <v>188</v>
      </c>
      <c r="M5" s="125">
        <v>0.14000000000000001</v>
      </c>
      <c r="N5" s="124" t="s">
        <v>189</v>
      </c>
      <c r="O5" s="126" t="s">
        <v>1</v>
      </c>
      <c r="P5" s="126" t="s">
        <v>2</v>
      </c>
      <c r="Q5" s="124" t="s">
        <v>3</v>
      </c>
      <c r="R5" s="127"/>
      <c r="S5" s="124" t="s">
        <v>190</v>
      </c>
      <c r="T5" s="125" t="s">
        <v>191</v>
      </c>
      <c r="U5" s="124" t="s">
        <v>188</v>
      </c>
      <c r="V5" s="125">
        <v>0.14000000000000001</v>
      </c>
      <c r="W5" s="124" t="s">
        <v>189</v>
      </c>
      <c r="X5" s="124" t="s">
        <v>188</v>
      </c>
      <c r="Y5" s="125">
        <v>0.14000000000000001</v>
      </c>
      <c r="Z5" s="124" t="s">
        <v>189</v>
      </c>
      <c r="AA5" s="128"/>
      <c r="AB5" s="124"/>
      <c r="AC5" s="5"/>
      <c r="AD5" s="124" t="s">
        <v>188</v>
      </c>
      <c r="AE5" s="125">
        <v>0.14000000000000001</v>
      </c>
      <c r="AF5" s="124" t="s">
        <v>189</v>
      </c>
      <c r="AG5" s="61"/>
      <c r="AH5" s="3"/>
      <c r="AI5" s="5"/>
      <c r="AJ5" s="124" t="s">
        <v>188</v>
      </c>
      <c r="AK5" s="125">
        <v>0.14000000000000001</v>
      </c>
      <c r="AL5" s="124" t="s">
        <v>189</v>
      </c>
      <c r="AN5" s="92" t="s">
        <v>188</v>
      </c>
      <c r="AO5" s="90">
        <v>0.14000000000000001</v>
      </c>
      <c r="AP5" s="89" t="s">
        <v>189</v>
      </c>
      <c r="AQ5" s="60"/>
      <c r="AR5" s="141" t="s">
        <v>188</v>
      </c>
      <c r="AS5" s="142">
        <v>0.14000000000000001</v>
      </c>
      <c r="AT5" s="143" t="s">
        <v>189</v>
      </c>
    </row>
    <row r="6" spans="1:46" x14ac:dyDescent="0.25">
      <c r="A6" s="9" t="s">
        <v>4</v>
      </c>
      <c r="B6" s="10">
        <v>2.5000000000000001E-2</v>
      </c>
      <c r="C6" s="11"/>
      <c r="D6" s="10">
        <f>+B6+C6</f>
        <v>2.5000000000000001E-2</v>
      </c>
      <c r="E6" s="12">
        <v>0.08</v>
      </c>
      <c r="F6" s="13">
        <f>+B6*E6</f>
        <v>2E-3</v>
      </c>
      <c r="G6" s="13">
        <f>+D6+F6</f>
        <v>2.7000000000000003E-2</v>
      </c>
      <c r="H6" s="13"/>
      <c r="I6" s="13">
        <f>+G6+H6</f>
        <v>2.7000000000000003E-2</v>
      </c>
      <c r="J6" s="14">
        <v>0.06</v>
      </c>
      <c r="K6" s="15">
        <f>+G6*J6</f>
        <v>1.6200000000000001E-3</v>
      </c>
      <c r="L6" s="15">
        <f>+I6+K6</f>
        <v>2.8620000000000003E-2</v>
      </c>
      <c r="M6" s="15"/>
      <c r="N6" s="15">
        <f>+L6+M6</f>
        <v>2.8620000000000003E-2</v>
      </c>
      <c r="O6" s="16">
        <f>+B6*Q6</f>
        <v>1.5E-3</v>
      </c>
      <c r="P6" s="16">
        <v>0.03</v>
      </c>
      <c r="Q6" s="17">
        <v>0.06</v>
      </c>
      <c r="R6" s="18"/>
      <c r="S6" s="14">
        <v>0.05</v>
      </c>
      <c r="T6" s="15">
        <f>+L6*S6</f>
        <v>1.4310000000000002E-3</v>
      </c>
      <c r="U6" s="15">
        <f>+L6+T6</f>
        <v>3.0051000000000005E-2</v>
      </c>
      <c r="V6" s="15"/>
      <c r="W6" s="15">
        <f>+U6+V6</f>
        <v>3.0051000000000005E-2</v>
      </c>
      <c r="X6" s="3">
        <v>3.0099999999999998E-2</v>
      </c>
      <c r="Y6" s="3"/>
      <c r="Z6" s="3">
        <f>X6</f>
        <v>3.0099999999999998E-2</v>
      </c>
      <c r="AA6" s="61"/>
      <c r="AB6" s="3"/>
      <c r="AC6" s="5"/>
      <c r="AD6" s="3">
        <v>0</v>
      </c>
      <c r="AE6" s="3"/>
      <c r="AF6" s="84">
        <v>3.8609999999999998E-3</v>
      </c>
      <c r="AG6" s="61"/>
      <c r="AH6" s="3"/>
      <c r="AI6" s="5"/>
      <c r="AJ6" s="86">
        <v>4.0927000000000003E-3</v>
      </c>
      <c r="AK6" s="3"/>
      <c r="AL6" s="86">
        <v>4.0927000000000003E-3</v>
      </c>
      <c r="AM6" s="97">
        <v>0.06</v>
      </c>
      <c r="AN6" s="86">
        <f>+AJ6*AM6+AJ6</f>
        <v>4.3382620000000007E-3</v>
      </c>
      <c r="AO6" s="3"/>
      <c r="AP6" s="86">
        <v>4.0927000000000003E-3</v>
      </c>
      <c r="AQ6" s="97">
        <v>0.06</v>
      </c>
      <c r="AR6" s="144">
        <f>+AN6*AQ6+AN6</f>
        <v>4.5985577200000011E-3</v>
      </c>
      <c r="AS6" s="145"/>
      <c r="AT6" s="144">
        <f>+AR6+AS6</f>
        <v>4.5985577200000011E-3</v>
      </c>
    </row>
    <row r="7" spans="1:46" x14ac:dyDescent="0.25">
      <c r="A7" s="9" t="s">
        <v>5</v>
      </c>
      <c r="B7" s="10">
        <v>2.5000000000000001E-2</v>
      </c>
      <c r="C7" s="11"/>
      <c r="D7" s="10">
        <f t="shared" ref="D7:D14" si="0">+B7+C7</f>
        <v>2.5000000000000001E-2</v>
      </c>
      <c r="E7" s="12">
        <v>0.08</v>
      </c>
      <c r="F7" s="13">
        <f t="shared" ref="F7:F14" si="1">+B7*E7</f>
        <v>2E-3</v>
      </c>
      <c r="G7" s="13">
        <f t="shared" ref="G7:G14" si="2">+D7+F7</f>
        <v>2.7000000000000003E-2</v>
      </c>
      <c r="H7" s="13"/>
      <c r="I7" s="13">
        <f t="shared" ref="I7:I14" si="3">+G7+H7</f>
        <v>2.7000000000000003E-2</v>
      </c>
      <c r="J7" s="14">
        <v>0.06</v>
      </c>
      <c r="K7" s="15">
        <f t="shared" ref="K7:K14" si="4">+G7*J7</f>
        <v>1.6200000000000001E-3</v>
      </c>
      <c r="L7" s="15">
        <f t="shared" ref="L7:L14" si="5">+I7+K7</f>
        <v>2.8620000000000003E-2</v>
      </c>
      <c r="M7" s="15"/>
      <c r="N7" s="15">
        <f t="shared" ref="N7:N14" si="6">+L7+M7</f>
        <v>2.8620000000000003E-2</v>
      </c>
      <c r="O7" s="16">
        <v>0.03</v>
      </c>
      <c r="P7" s="16">
        <v>0.03</v>
      </c>
      <c r="Q7" s="17">
        <v>0.06</v>
      </c>
      <c r="R7" s="18"/>
      <c r="S7" s="14">
        <v>0.05</v>
      </c>
      <c r="T7" s="15">
        <f t="shared" ref="T7:T14" si="7">+L7*S7</f>
        <v>1.4310000000000002E-3</v>
      </c>
      <c r="U7" s="15">
        <f t="shared" ref="U7:U14" si="8">+L7+T7</f>
        <v>3.0051000000000005E-2</v>
      </c>
      <c r="V7" s="15"/>
      <c r="W7" s="15">
        <f t="shared" ref="W7:W14" si="9">+U7+V7</f>
        <v>3.0051000000000005E-2</v>
      </c>
      <c r="X7" s="3">
        <v>3.0099999999999998E-2</v>
      </c>
      <c r="Y7" s="3"/>
      <c r="Z7" s="3">
        <f t="shared" ref="Z7:Z14" si="10">X7</f>
        <v>3.0099999999999998E-2</v>
      </c>
      <c r="AA7" s="61"/>
      <c r="AB7" s="3"/>
      <c r="AC7" s="5"/>
      <c r="AD7" s="3">
        <v>0</v>
      </c>
      <c r="AE7" s="3"/>
      <c r="AF7" s="84">
        <v>3.8609999999999998E-3</v>
      </c>
      <c r="AG7" s="61"/>
      <c r="AH7" s="3"/>
      <c r="AI7" s="5"/>
      <c r="AJ7" s="86">
        <v>4.0927000000000003E-3</v>
      </c>
      <c r="AK7" s="3"/>
      <c r="AL7" s="86">
        <v>4.0927000000000003E-3</v>
      </c>
      <c r="AM7" s="97">
        <v>0.06</v>
      </c>
      <c r="AN7" s="86">
        <f t="shared" ref="AN7:AN14" si="11">+AJ7*AM7+AJ7</f>
        <v>4.3382620000000007E-3</v>
      </c>
      <c r="AO7" s="3"/>
      <c r="AP7" s="86">
        <v>4.0927000000000003E-3</v>
      </c>
      <c r="AQ7" s="97">
        <v>0.06</v>
      </c>
      <c r="AR7" s="144">
        <f t="shared" ref="AR7:AR14" si="12">+AN7*AQ7+AN7</f>
        <v>4.5985577200000011E-3</v>
      </c>
      <c r="AS7" s="145"/>
      <c r="AT7" s="144">
        <f t="shared" ref="AT7:AT14" si="13">+AR7+AS7</f>
        <v>4.5985577200000011E-3</v>
      </c>
    </row>
    <row r="8" spans="1:46" x14ac:dyDescent="0.25">
      <c r="A8" s="9" t="s">
        <v>6</v>
      </c>
      <c r="B8" s="10">
        <v>2.5000000000000001E-2</v>
      </c>
      <c r="C8" s="11"/>
      <c r="D8" s="10">
        <f t="shared" si="0"/>
        <v>2.5000000000000001E-2</v>
      </c>
      <c r="E8" s="12">
        <v>0.08</v>
      </c>
      <c r="F8" s="13">
        <f t="shared" si="1"/>
        <v>2E-3</v>
      </c>
      <c r="G8" s="13">
        <f t="shared" si="2"/>
        <v>2.7000000000000003E-2</v>
      </c>
      <c r="H8" s="13"/>
      <c r="I8" s="13">
        <f t="shared" si="3"/>
        <v>2.7000000000000003E-2</v>
      </c>
      <c r="J8" s="14">
        <v>0.06</v>
      </c>
      <c r="K8" s="15">
        <f t="shared" si="4"/>
        <v>1.6200000000000001E-3</v>
      </c>
      <c r="L8" s="15">
        <f t="shared" si="5"/>
        <v>2.8620000000000003E-2</v>
      </c>
      <c r="M8" s="15"/>
      <c r="N8" s="15">
        <f t="shared" si="6"/>
        <v>2.8620000000000003E-2</v>
      </c>
      <c r="O8" s="16">
        <v>0.03</v>
      </c>
      <c r="P8" s="19">
        <v>0.03</v>
      </c>
      <c r="Q8" s="17">
        <v>0.06</v>
      </c>
      <c r="R8" s="18"/>
      <c r="S8" s="14">
        <v>0.05</v>
      </c>
      <c r="T8" s="15">
        <f t="shared" si="7"/>
        <v>1.4310000000000002E-3</v>
      </c>
      <c r="U8" s="15">
        <f t="shared" si="8"/>
        <v>3.0051000000000005E-2</v>
      </c>
      <c r="V8" s="15"/>
      <c r="W8" s="15">
        <f t="shared" si="9"/>
        <v>3.0051000000000005E-2</v>
      </c>
      <c r="X8" s="3">
        <v>3.0099999999999998E-2</v>
      </c>
      <c r="Y8" s="3"/>
      <c r="Z8" s="3">
        <f t="shared" si="10"/>
        <v>3.0099999999999998E-2</v>
      </c>
      <c r="AA8" s="61"/>
      <c r="AB8" s="3"/>
      <c r="AC8" s="5"/>
      <c r="AD8" s="3">
        <v>0</v>
      </c>
      <c r="AE8" s="3"/>
      <c r="AF8" s="84">
        <v>2.6266000000000001E-2</v>
      </c>
      <c r="AG8" s="61"/>
      <c r="AH8" s="3"/>
      <c r="AI8" s="5"/>
      <c r="AJ8" s="86">
        <v>2.7841999999999999E-2</v>
      </c>
      <c r="AK8" s="3"/>
      <c r="AL8" s="86">
        <v>2.7841999999999999E-2</v>
      </c>
      <c r="AM8" s="97">
        <v>0.06</v>
      </c>
      <c r="AN8" s="86">
        <f t="shared" si="11"/>
        <v>2.9512519999999997E-2</v>
      </c>
      <c r="AO8" s="3"/>
      <c r="AP8" s="86">
        <v>2.7841999999999999E-2</v>
      </c>
      <c r="AQ8" s="97">
        <v>0.06</v>
      </c>
      <c r="AR8" s="144">
        <f t="shared" si="12"/>
        <v>3.1283271199999997E-2</v>
      </c>
      <c r="AS8" s="145"/>
      <c r="AT8" s="144">
        <f t="shared" si="13"/>
        <v>3.1283271199999997E-2</v>
      </c>
    </row>
    <row r="9" spans="1:46" x14ac:dyDescent="0.25">
      <c r="A9" s="9" t="s">
        <v>7</v>
      </c>
      <c r="B9" s="10">
        <v>6.2500000000000003E-3</v>
      </c>
      <c r="C9" s="11"/>
      <c r="D9" s="10">
        <f t="shared" si="0"/>
        <v>6.2500000000000003E-3</v>
      </c>
      <c r="E9" s="12">
        <v>0.08</v>
      </c>
      <c r="F9" s="13">
        <f t="shared" si="1"/>
        <v>5.0000000000000001E-4</v>
      </c>
      <c r="G9" s="13">
        <f t="shared" si="2"/>
        <v>6.7500000000000008E-3</v>
      </c>
      <c r="H9" s="13"/>
      <c r="I9" s="13">
        <f t="shared" si="3"/>
        <v>6.7500000000000008E-3</v>
      </c>
      <c r="J9" s="14">
        <v>0.06</v>
      </c>
      <c r="K9" s="15">
        <f t="shared" si="4"/>
        <v>4.0500000000000003E-4</v>
      </c>
      <c r="L9" s="15">
        <f t="shared" si="5"/>
        <v>7.1550000000000008E-3</v>
      </c>
      <c r="M9" s="15"/>
      <c r="N9" s="15">
        <f t="shared" si="6"/>
        <v>7.1550000000000008E-3</v>
      </c>
      <c r="O9" s="16">
        <v>0.01</v>
      </c>
      <c r="P9" s="19">
        <v>0.01</v>
      </c>
      <c r="Q9" s="17">
        <v>0.06</v>
      </c>
      <c r="R9" s="18"/>
      <c r="S9" s="14">
        <v>0.05</v>
      </c>
      <c r="T9" s="15">
        <f t="shared" si="7"/>
        <v>3.5775000000000005E-4</v>
      </c>
      <c r="U9" s="15">
        <f t="shared" si="8"/>
        <v>7.5127500000000012E-3</v>
      </c>
      <c r="V9" s="15"/>
      <c r="W9" s="15">
        <f t="shared" si="9"/>
        <v>7.5127500000000012E-3</v>
      </c>
      <c r="X9" s="3">
        <v>7.4999999999999997E-3</v>
      </c>
      <c r="Y9" s="3"/>
      <c r="Z9" s="3">
        <f t="shared" si="10"/>
        <v>7.4999999999999997E-3</v>
      </c>
      <c r="AA9" s="61"/>
      <c r="AB9" s="3"/>
      <c r="AC9" s="5"/>
      <c r="AD9" s="3">
        <v>0</v>
      </c>
      <c r="AE9" s="3"/>
      <c r="AF9" s="85" t="s">
        <v>279</v>
      </c>
      <c r="AG9" s="61"/>
      <c r="AH9" s="3"/>
      <c r="AI9" s="5"/>
      <c r="AJ9" s="87">
        <v>1.609E-3</v>
      </c>
      <c r="AK9" s="3"/>
      <c r="AL9" s="87">
        <v>1.609E-3</v>
      </c>
      <c r="AM9" s="97">
        <v>0.06</v>
      </c>
      <c r="AN9" s="95">
        <f t="shared" si="11"/>
        <v>1.70554E-3</v>
      </c>
      <c r="AO9" s="95"/>
      <c r="AP9" s="96">
        <v>1.609E-3</v>
      </c>
      <c r="AQ9" s="97">
        <v>0.06</v>
      </c>
      <c r="AR9" s="144">
        <f t="shared" si="12"/>
        <v>1.8078724E-3</v>
      </c>
      <c r="AS9" s="146"/>
      <c r="AT9" s="144">
        <f t="shared" si="13"/>
        <v>1.8078724E-3</v>
      </c>
    </row>
    <row r="10" spans="1:46" x14ac:dyDescent="0.25">
      <c r="A10" s="9" t="s">
        <v>8</v>
      </c>
      <c r="B10" s="10">
        <v>6.2500000000000003E-3</v>
      </c>
      <c r="C10" s="11"/>
      <c r="D10" s="10">
        <f t="shared" si="0"/>
        <v>6.2500000000000003E-3</v>
      </c>
      <c r="E10" s="12">
        <v>0.08</v>
      </c>
      <c r="F10" s="13">
        <f t="shared" si="1"/>
        <v>5.0000000000000001E-4</v>
      </c>
      <c r="G10" s="13">
        <f t="shared" si="2"/>
        <v>6.7500000000000008E-3</v>
      </c>
      <c r="H10" s="13"/>
      <c r="I10" s="13">
        <f t="shared" si="3"/>
        <v>6.7500000000000008E-3</v>
      </c>
      <c r="J10" s="14">
        <v>0.06</v>
      </c>
      <c r="K10" s="15">
        <f t="shared" si="4"/>
        <v>4.0500000000000003E-4</v>
      </c>
      <c r="L10" s="15">
        <f t="shared" si="5"/>
        <v>7.1550000000000008E-3</v>
      </c>
      <c r="M10" s="15"/>
      <c r="N10" s="15">
        <f t="shared" si="6"/>
        <v>7.1550000000000008E-3</v>
      </c>
      <c r="O10" s="16">
        <v>0.01</v>
      </c>
      <c r="P10" s="19">
        <v>0.01</v>
      </c>
      <c r="Q10" s="17">
        <v>0.06</v>
      </c>
      <c r="R10" s="18"/>
      <c r="S10" s="14">
        <v>0.05</v>
      </c>
      <c r="T10" s="15">
        <f t="shared" si="7"/>
        <v>3.5775000000000005E-4</v>
      </c>
      <c r="U10" s="15">
        <f t="shared" si="8"/>
        <v>7.5127500000000012E-3</v>
      </c>
      <c r="V10" s="15"/>
      <c r="W10" s="15">
        <f t="shared" si="9"/>
        <v>7.5127500000000012E-3</v>
      </c>
      <c r="X10" s="3">
        <v>7.4999999999999997E-3</v>
      </c>
      <c r="Y10" s="3"/>
      <c r="Z10" s="3">
        <f t="shared" si="10"/>
        <v>7.4999999999999997E-3</v>
      </c>
      <c r="AA10" s="61"/>
      <c r="AB10" s="3"/>
      <c r="AC10" s="5"/>
      <c r="AD10" s="3">
        <v>0</v>
      </c>
      <c r="AE10" s="3"/>
      <c r="AF10" s="85" t="s">
        <v>279</v>
      </c>
      <c r="AG10" s="61"/>
      <c r="AH10" s="3"/>
      <c r="AI10" s="5"/>
      <c r="AJ10" s="87">
        <v>1.609E-3</v>
      </c>
      <c r="AK10" s="3"/>
      <c r="AL10" s="87">
        <v>1.609E-3</v>
      </c>
      <c r="AM10" s="97">
        <v>0.06</v>
      </c>
      <c r="AN10" s="95">
        <f t="shared" si="11"/>
        <v>1.70554E-3</v>
      </c>
      <c r="AO10" s="95"/>
      <c r="AP10" s="96">
        <v>1.609E-3</v>
      </c>
      <c r="AQ10" s="97">
        <v>0.06</v>
      </c>
      <c r="AR10" s="144">
        <f t="shared" si="12"/>
        <v>1.8078724E-3</v>
      </c>
      <c r="AS10" s="146"/>
      <c r="AT10" s="144">
        <f t="shared" si="13"/>
        <v>1.8078724E-3</v>
      </c>
    </row>
    <row r="11" spans="1:46" x14ac:dyDescent="0.25">
      <c r="A11" s="9" t="s">
        <v>9</v>
      </c>
      <c r="B11" s="10">
        <v>0.05</v>
      </c>
      <c r="C11" s="11"/>
      <c r="D11" s="10">
        <f t="shared" si="0"/>
        <v>0.05</v>
      </c>
      <c r="E11" s="12">
        <v>0.08</v>
      </c>
      <c r="F11" s="13">
        <f t="shared" si="1"/>
        <v>4.0000000000000001E-3</v>
      </c>
      <c r="G11" s="13">
        <f t="shared" si="2"/>
        <v>5.4000000000000006E-2</v>
      </c>
      <c r="H11" s="13"/>
      <c r="I11" s="13">
        <f t="shared" si="3"/>
        <v>5.4000000000000006E-2</v>
      </c>
      <c r="J11" s="14">
        <v>0.06</v>
      </c>
      <c r="K11" s="15">
        <f t="shared" si="4"/>
        <v>3.2400000000000003E-3</v>
      </c>
      <c r="L11" s="15">
        <f t="shared" si="5"/>
        <v>5.7240000000000006E-2</v>
      </c>
      <c r="M11" s="15"/>
      <c r="N11" s="15">
        <f t="shared" si="6"/>
        <v>5.7240000000000006E-2</v>
      </c>
      <c r="O11" s="16">
        <v>0.06</v>
      </c>
      <c r="P11" s="19">
        <v>7.0000000000000007E-2</v>
      </c>
      <c r="Q11" s="17">
        <v>0.06</v>
      </c>
      <c r="R11" s="18"/>
      <c r="S11" s="14">
        <v>0.05</v>
      </c>
      <c r="T11" s="15">
        <f t="shared" si="7"/>
        <v>2.8620000000000004E-3</v>
      </c>
      <c r="U11" s="15">
        <f t="shared" si="8"/>
        <v>6.010200000000001E-2</v>
      </c>
      <c r="V11" s="15"/>
      <c r="W11" s="15">
        <f t="shared" si="9"/>
        <v>6.010200000000001E-2</v>
      </c>
      <c r="X11" s="3">
        <v>6.0100000000000001E-2</v>
      </c>
      <c r="Y11" s="3"/>
      <c r="Z11" s="3">
        <f t="shared" si="10"/>
        <v>6.0100000000000001E-2</v>
      </c>
      <c r="AA11" s="61"/>
      <c r="AB11" s="3"/>
      <c r="AC11" s="5"/>
      <c r="AD11" s="3">
        <v>0</v>
      </c>
      <c r="AE11" s="3"/>
      <c r="AF11" s="84">
        <v>7.7219999999999997E-3</v>
      </c>
      <c r="AG11" s="61"/>
      <c r="AH11" s="3"/>
      <c r="AI11" s="5"/>
      <c r="AJ11" s="86">
        <v>8.1852999999999995E-3</v>
      </c>
      <c r="AK11" s="3"/>
      <c r="AL11" s="86">
        <v>8.1852999999999995E-3</v>
      </c>
      <c r="AM11" s="97">
        <v>0.06</v>
      </c>
      <c r="AN11" s="95">
        <f t="shared" si="11"/>
        <v>8.676418E-3</v>
      </c>
      <c r="AO11" s="95"/>
      <c r="AP11" s="95">
        <v>8.1852999999999995E-3</v>
      </c>
      <c r="AQ11" s="97">
        <v>0.06</v>
      </c>
      <c r="AR11" s="144">
        <f t="shared" si="12"/>
        <v>9.1970030800000001E-3</v>
      </c>
      <c r="AS11" s="146"/>
      <c r="AT11" s="144">
        <f t="shared" si="13"/>
        <v>9.1970030800000001E-3</v>
      </c>
    </row>
    <row r="12" spans="1:46" x14ac:dyDescent="0.25">
      <c r="A12" s="9" t="s">
        <v>10</v>
      </c>
      <c r="B12" s="10">
        <v>2.5000000000000001E-2</v>
      </c>
      <c r="C12" s="11"/>
      <c r="D12" s="10">
        <f t="shared" si="0"/>
        <v>2.5000000000000001E-2</v>
      </c>
      <c r="E12" s="12">
        <v>0.08</v>
      </c>
      <c r="F12" s="13">
        <f t="shared" si="1"/>
        <v>2E-3</v>
      </c>
      <c r="G12" s="13">
        <f t="shared" si="2"/>
        <v>2.7000000000000003E-2</v>
      </c>
      <c r="H12" s="13"/>
      <c r="I12" s="13">
        <f t="shared" si="3"/>
        <v>2.7000000000000003E-2</v>
      </c>
      <c r="J12" s="14">
        <v>0.06</v>
      </c>
      <c r="K12" s="15">
        <f t="shared" si="4"/>
        <v>1.6200000000000001E-3</v>
      </c>
      <c r="L12" s="15">
        <f t="shared" si="5"/>
        <v>2.8620000000000003E-2</v>
      </c>
      <c r="M12" s="15"/>
      <c r="N12" s="15">
        <f t="shared" si="6"/>
        <v>2.8620000000000003E-2</v>
      </c>
      <c r="O12" s="16">
        <v>0.03</v>
      </c>
      <c r="P12" s="19">
        <v>0.03</v>
      </c>
      <c r="Q12" s="17">
        <v>0.06</v>
      </c>
      <c r="R12" s="18"/>
      <c r="S12" s="14">
        <v>0.05</v>
      </c>
      <c r="T12" s="15">
        <f t="shared" si="7"/>
        <v>1.4310000000000002E-3</v>
      </c>
      <c r="U12" s="15">
        <f t="shared" si="8"/>
        <v>3.0051000000000005E-2</v>
      </c>
      <c r="V12" s="15"/>
      <c r="W12" s="15">
        <f t="shared" si="9"/>
        <v>3.0051000000000005E-2</v>
      </c>
      <c r="X12" s="3">
        <v>3.0099999999999998E-2</v>
      </c>
      <c r="Y12" s="3"/>
      <c r="Z12" s="3">
        <f t="shared" si="10"/>
        <v>3.0099999999999998E-2</v>
      </c>
      <c r="AA12" s="61"/>
      <c r="AB12" s="3"/>
      <c r="AC12" s="5"/>
      <c r="AD12" s="3">
        <v>0</v>
      </c>
      <c r="AE12" s="4"/>
      <c r="AF12" s="84">
        <v>3.8609999999999998E-3</v>
      </c>
      <c r="AG12" s="61"/>
      <c r="AH12" s="3"/>
      <c r="AI12" s="5"/>
      <c r="AJ12" s="86">
        <v>4.0927000000000003E-3</v>
      </c>
      <c r="AK12" s="4"/>
      <c r="AL12" s="86">
        <v>4.0927000000000003E-3</v>
      </c>
      <c r="AM12" s="97">
        <v>0.06</v>
      </c>
      <c r="AN12" s="95">
        <f t="shared" si="11"/>
        <v>4.3382620000000007E-3</v>
      </c>
      <c r="AO12" s="95"/>
      <c r="AP12" s="95">
        <v>4.0927000000000003E-3</v>
      </c>
      <c r="AQ12" s="97">
        <v>0.06</v>
      </c>
      <c r="AR12" s="144">
        <f t="shared" si="12"/>
        <v>4.5985577200000011E-3</v>
      </c>
      <c r="AS12" s="146"/>
      <c r="AT12" s="144">
        <f t="shared" si="13"/>
        <v>4.5985577200000011E-3</v>
      </c>
    </row>
    <row r="13" spans="1:46" x14ac:dyDescent="0.25">
      <c r="A13" s="9" t="s">
        <v>11</v>
      </c>
      <c r="B13" s="10">
        <v>2.5000000000000001E-2</v>
      </c>
      <c r="C13" s="11"/>
      <c r="D13" s="10">
        <f t="shared" si="0"/>
        <v>2.5000000000000001E-2</v>
      </c>
      <c r="E13" s="12">
        <v>0.08</v>
      </c>
      <c r="F13" s="13">
        <f t="shared" si="1"/>
        <v>2E-3</v>
      </c>
      <c r="G13" s="13">
        <f t="shared" si="2"/>
        <v>2.7000000000000003E-2</v>
      </c>
      <c r="H13" s="13"/>
      <c r="I13" s="13">
        <f t="shared" si="3"/>
        <v>2.7000000000000003E-2</v>
      </c>
      <c r="J13" s="14">
        <v>0.06</v>
      </c>
      <c r="K13" s="15">
        <f t="shared" si="4"/>
        <v>1.6200000000000001E-3</v>
      </c>
      <c r="L13" s="15">
        <f t="shared" si="5"/>
        <v>2.8620000000000003E-2</v>
      </c>
      <c r="M13" s="15"/>
      <c r="N13" s="15">
        <f t="shared" si="6"/>
        <v>2.8620000000000003E-2</v>
      </c>
      <c r="O13" s="16">
        <v>0.03</v>
      </c>
      <c r="P13" s="19">
        <v>0.03</v>
      </c>
      <c r="Q13" s="17">
        <v>0.06</v>
      </c>
      <c r="R13" s="18"/>
      <c r="S13" s="14">
        <v>0.05</v>
      </c>
      <c r="T13" s="15">
        <f t="shared" si="7"/>
        <v>1.4310000000000002E-3</v>
      </c>
      <c r="U13" s="15">
        <f t="shared" si="8"/>
        <v>3.0051000000000005E-2</v>
      </c>
      <c r="V13" s="15"/>
      <c r="W13" s="15">
        <f t="shared" si="9"/>
        <v>3.0051000000000005E-2</v>
      </c>
      <c r="X13" s="3">
        <v>3.0099999999999998E-2</v>
      </c>
      <c r="Y13" s="3"/>
      <c r="Z13" s="3">
        <f t="shared" si="10"/>
        <v>3.0099999999999998E-2</v>
      </c>
      <c r="AA13" s="61"/>
      <c r="AB13" s="3"/>
      <c r="AC13" s="5"/>
      <c r="AD13" s="3">
        <v>0</v>
      </c>
      <c r="AE13" s="4"/>
      <c r="AF13" s="84">
        <v>2.6266000000000001E-2</v>
      </c>
      <c r="AG13" s="61"/>
      <c r="AH13" s="3"/>
      <c r="AI13" s="5"/>
      <c r="AJ13" s="86">
        <v>2.7841999999999999E-2</v>
      </c>
      <c r="AK13" s="4"/>
      <c r="AL13" s="86">
        <v>2.7841999999999999E-2</v>
      </c>
      <c r="AM13" s="97">
        <v>0.06</v>
      </c>
      <c r="AN13" s="95">
        <f t="shared" si="11"/>
        <v>2.9512519999999997E-2</v>
      </c>
      <c r="AO13" s="95"/>
      <c r="AP13" s="95">
        <v>2.7841999999999999E-2</v>
      </c>
      <c r="AQ13" s="97">
        <v>0.06</v>
      </c>
      <c r="AR13" s="144">
        <f t="shared" si="12"/>
        <v>3.1283271199999997E-2</v>
      </c>
      <c r="AS13" s="146"/>
      <c r="AT13" s="144">
        <f t="shared" si="13"/>
        <v>3.1283271199999997E-2</v>
      </c>
    </row>
    <row r="14" spans="1:46" x14ac:dyDescent="0.25">
      <c r="A14" s="9" t="s">
        <v>12</v>
      </c>
      <c r="B14" s="10">
        <v>0</v>
      </c>
      <c r="C14" s="11"/>
      <c r="D14" s="10">
        <f t="shared" si="0"/>
        <v>0</v>
      </c>
      <c r="E14" s="12">
        <v>0.08</v>
      </c>
      <c r="F14" s="13">
        <f t="shared" si="1"/>
        <v>0</v>
      </c>
      <c r="G14" s="13">
        <f t="shared" si="2"/>
        <v>0</v>
      </c>
      <c r="H14" s="13"/>
      <c r="I14" s="13">
        <f t="shared" si="3"/>
        <v>0</v>
      </c>
      <c r="J14" s="14">
        <v>0.06</v>
      </c>
      <c r="K14" s="15">
        <f t="shared" si="4"/>
        <v>0</v>
      </c>
      <c r="L14" s="15">
        <f t="shared" si="5"/>
        <v>0</v>
      </c>
      <c r="M14" s="15"/>
      <c r="N14" s="15">
        <f t="shared" si="6"/>
        <v>0</v>
      </c>
      <c r="O14" s="19"/>
      <c r="P14" s="19" t="s">
        <v>13</v>
      </c>
      <c r="Q14" s="20"/>
      <c r="R14" s="18"/>
      <c r="S14" s="14">
        <v>0.05</v>
      </c>
      <c r="T14" s="15">
        <f t="shared" si="7"/>
        <v>0</v>
      </c>
      <c r="U14" s="15">
        <f t="shared" si="8"/>
        <v>0</v>
      </c>
      <c r="V14" s="15"/>
      <c r="W14" s="15">
        <f t="shared" si="9"/>
        <v>0</v>
      </c>
      <c r="X14" s="3">
        <v>0</v>
      </c>
      <c r="Y14" s="3"/>
      <c r="Z14" s="3">
        <f t="shared" si="10"/>
        <v>0</v>
      </c>
      <c r="AA14" s="61"/>
      <c r="AB14" s="3"/>
      <c r="AC14" s="5"/>
      <c r="AD14" s="3">
        <v>0</v>
      </c>
      <c r="AE14" s="4"/>
      <c r="AF14" s="84">
        <v>0</v>
      </c>
      <c r="AG14" s="61"/>
      <c r="AH14" s="3"/>
      <c r="AI14" s="5"/>
      <c r="AJ14" s="86">
        <v>0</v>
      </c>
      <c r="AK14" s="4"/>
      <c r="AL14" s="86">
        <v>0</v>
      </c>
      <c r="AM14" s="97">
        <v>0.06</v>
      </c>
      <c r="AN14" s="95">
        <f t="shared" si="11"/>
        <v>0</v>
      </c>
      <c r="AO14" s="95"/>
      <c r="AP14" s="95">
        <v>0</v>
      </c>
      <c r="AQ14" s="97">
        <v>0.06</v>
      </c>
      <c r="AR14" s="144">
        <f t="shared" si="12"/>
        <v>0</v>
      </c>
      <c r="AS14" s="146"/>
      <c r="AT14" s="144">
        <f t="shared" si="13"/>
        <v>0</v>
      </c>
    </row>
    <row r="15" spans="1:46" ht="15.75" x14ac:dyDescent="0.25">
      <c r="A15" s="23" t="s">
        <v>21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2"/>
      <c r="P15" s="22"/>
      <c r="Q15" s="23"/>
      <c r="R15" s="24"/>
      <c r="S15" s="21"/>
      <c r="T15" s="21"/>
      <c r="U15" s="21"/>
      <c r="V15" s="21"/>
      <c r="W15" s="21"/>
      <c r="X15" s="28"/>
      <c r="Y15" s="24"/>
      <c r="Z15" s="24"/>
      <c r="AA15" s="62"/>
      <c r="AB15" s="24"/>
      <c r="AC15" s="5"/>
      <c r="AD15" s="28"/>
      <c r="AE15" s="28"/>
      <c r="AF15" s="24"/>
      <c r="AG15" s="110"/>
      <c r="AH15" s="18"/>
      <c r="AI15" s="8"/>
      <c r="AJ15" s="28"/>
      <c r="AK15" s="28"/>
      <c r="AL15" s="24"/>
      <c r="AN15" s="28"/>
      <c r="AO15" s="28"/>
      <c r="AP15" s="24"/>
      <c r="AQ15" s="60"/>
      <c r="AR15" s="147"/>
      <c r="AS15" s="147"/>
      <c r="AT15" s="148"/>
    </row>
    <row r="16" spans="1:46" x14ac:dyDescent="0.25">
      <c r="A16" s="9" t="s">
        <v>22</v>
      </c>
      <c r="B16" s="11">
        <v>18.059999999999999</v>
      </c>
      <c r="C16" s="11">
        <f>+B16*$C$5</f>
        <v>2.5284</v>
      </c>
      <c r="D16" s="11">
        <f t="shared" ref="D16" si="14">+B16+C16</f>
        <v>20.5884</v>
      </c>
      <c r="E16" s="12">
        <v>8.1199999999999994E-2</v>
      </c>
      <c r="F16" s="25">
        <f t="shared" ref="F16" si="15">+B16*E16</f>
        <v>1.4664719999999998</v>
      </c>
      <c r="G16" s="25">
        <f>+B16+F16</f>
        <v>19.526471999999998</v>
      </c>
      <c r="H16" s="25">
        <f>+G16*$H$5</f>
        <v>2.7337060800000001</v>
      </c>
      <c r="I16" s="25">
        <f t="shared" ref="I16" si="16">+G16+H16</f>
        <v>22.260178079999999</v>
      </c>
      <c r="J16" s="14">
        <v>3.9199999999999999E-2</v>
      </c>
      <c r="K16" s="11">
        <f>+G16*J16</f>
        <v>0.76543770239999986</v>
      </c>
      <c r="L16" s="11">
        <f>+G16+K16</f>
        <v>20.291909702399998</v>
      </c>
      <c r="M16" s="11">
        <f>+L16*$M$5</f>
        <v>2.8408673583359998</v>
      </c>
      <c r="N16" s="11">
        <f t="shared" ref="N16" si="17">+L16+M16</f>
        <v>23.132777060735997</v>
      </c>
      <c r="O16" s="26">
        <v>20.29</v>
      </c>
      <c r="P16" s="29">
        <v>23.13</v>
      </c>
      <c r="Q16" s="17">
        <v>0.06</v>
      </c>
      <c r="R16" s="18"/>
      <c r="S16" s="14">
        <v>0.05</v>
      </c>
      <c r="T16" s="15">
        <f t="shared" ref="T16" si="18">+L16*S16</f>
        <v>1.0145954851199999</v>
      </c>
      <c r="U16" s="15">
        <f t="shared" ref="U16" si="19">+L16+T16</f>
        <v>21.306505187519999</v>
      </c>
      <c r="V16" s="11">
        <f>+U16*$V$5</f>
        <v>2.9829107262528001</v>
      </c>
      <c r="W16" s="11">
        <f>+U16+V16</f>
        <v>24.2894159137728</v>
      </c>
      <c r="X16" s="4">
        <v>21.31</v>
      </c>
      <c r="Y16" s="3">
        <f>+X16*$Y$5</f>
        <v>2.9834000000000001</v>
      </c>
      <c r="Z16" s="4">
        <f>+X16+Y16</f>
        <v>24.293399999999998</v>
      </c>
      <c r="AA16" s="61">
        <v>0.15</v>
      </c>
      <c r="AB16" s="4">
        <f>X16*AA16</f>
        <v>3.1964999999999999</v>
      </c>
      <c r="AC16" s="5">
        <f>+X16+AB16</f>
        <v>24.506499999999999</v>
      </c>
      <c r="AD16" s="4">
        <v>24.51</v>
      </c>
      <c r="AE16" s="4">
        <f>+AD16*$AE$5</f>
        <v>3.4314000000000004</v>
      </c>
      <c r="AF16" s="4">
        <f>+AD16+AE16</f>
        <v>27.941400000000002</v>
      </c>
      <c r="AG16" s="110">
        <v>0.06</v>
      </c>
      <c r="AH16" s="18">
        <f>AD16*AG16</f>
        <v>1.4706000000000001</v>
      </c>
      <c r="AI16" s="8">
        <f>+AD16+AH16</f>
        <v>25.980600000000003</v>
      </c>
      <c r="AJ16" s="4">
        <v>25.98</v>
      </c>
      <c r="AK16" s="4">
        <f>+AJ16*$AE$5</f>
        <v>3.6372000000000004</v>
      </c>
      <c r="AL16" s="4">
        <f>+AJ16+AK16</f>
        <v>29.6172</v>
      </c>
      <c r="AM16" s="97">
        <v>0.06</v>
      </c>
      <c r="AN16" s="4">
        <f t="shared" ref="AN16:AN17" si="20">+AJ16*AM16+AJ16</f>
        <v>27.538800000000002</v>
      </c>
      <c r="AO16" s="4">
        <f>+AN16*$AE$5</f>
        <v>3.8554320000000009</v>
      </c>
      <c r="AP16" s="4">
        <f>+AN16+AO16</f>
        <v>31.394232000000002</v>
      </c>
      <c r="AQ16" s="97">
        <v>0.06</v>
      </c>
      <c r="AR16" s="149">
        <f>+AN16*AQ16+AN16</f>
        <v>29.191128000000003</v>
      </c>
      <c r="AS16" s="149">
        <f>+AR16*$AE$5</f>
        <v>4.086757920000001</v>
      </c>
      <c r="AT16" s="149">
        <f>+AR16+AS16</f>
        <v>33.277885920000003</v>
      </c>
    </row>
    <row r="17" spans="1:46" x14ac:dyDescent="0.25">
      <c r="A17" s="9" t="s">
        <v>23</v>
      </c>
      <c r="B17" s="11">
        <v>35.26</v>
      </c>
      <c r="C17" s="11">
        <f t="shared" ref="C17" si="21">+B17*$C$5</f>
        <v>4.9363999999999999</v>
      </c>
      <c r="D17" s="11">
        <f t="shared" ref="D17" si="22">+B17+C17</f>
        <v>40.196399999999997</v>
      </c>
      <c r="E17" s="12">
        <v>8.1199999999999994E-2</v>
      </c>
      <c r="F17" s="25">
        <f t="shared" ref="F17" si="23">+B17*E17</f>
        <v>2.8631119999999997</v>
      </c>
      <c r="G17" s="25">
        <f>+B17+F17</f>
        <v>38.123111999999999</v>
      </c>
      <c r="H17" s="25">
        <f t="shared" ref="H17" si="24">+G17*$H$5</f>
        <v>5.33723568</v>
      </c>
      <c r="I17" s="25">
        <f>+G17+H17</f>
        <v>43.460347679999998</v>
      </c>
      <c r="J17" s="14">
        <v>3.9199999999999999E-2</v>
      </c>
      <c r="K17" s="11">
        <f>+G17*J17</f>
        <v>1.4944259903999999</v>
      </c>
      <c r="L17" s="11">
        <f>+G17+K17</f>
        <v>39.617537990399995</v>
      </c>
      <c r="M17" s="11">
        <f t="shared" ref="M17" si="25">+L17*$M$5</f>
        <v>5.5464553186560002</v>
      </c>
      <c r="N17" s="11">
        <f>+L17+M17</f>
        <v>45.163993309055996</v>
      </c>
      <c r="O17" s="26">
        <v>39.619999999999997</v>
      </c>
      <c r="P17" s="29">
        <v>45.16</v>
      </c>
      <c r="Q17" s="17">
        <v>0.06</v>
      </c>
      <c r="R17" s="18"/>
      <c r="S17" s="14">
        <v>0.05</v>
      </c>
      <c r="T17" s="15">
        <f>+L17*S17</f>
        <v>1.9808768995199999</v>
      </c>
      <c r="U17" s="15">
        <f>+L17+T17</f>
        <v>41.598414889919994</v>
      </c>
      <c r="V17" s="11">
        <f>+U17*$V$5</f>
        <v>5.8237780845887999</v>
      </c>
      <c r="W17" s="11">
        <f>+U17+V17</f>
        <v>47.422192974508796</v>
      </c>
      <c r="X17" s="4">
        <v>41.6</v>
      </c>
      <c r="Y17" s="3">
        <f>+X17*$Y$5</f>
        <v>5.8240000000000007</v>
      </c>
      <c r="Z17" s="4">
        <f>+X17+Y17</f>
        <v>47.423999999999999</v>
      </c>
      <c r="AA17" s="61">
        <v>0.15</v>
      </c>
      <c r="AB17" s="4">
        <f>X17*AA17</f>
        <v>6.24</v>
      </c>
      <c r="AC17" s="5">
        <f>+X17+AB17</f>
        <v>47.84</v>
      </c>
      <c r="AD17" s="4">
        <v>47.84</v>
      </c>
      <c r="AE17" s="4">
        <f>+AD17*$AE$5</f>
        <v>6.6976000000000013</v>
      </c>
      <c r="AF17" s="4">
        <f>+AD17+AE17</f>
        <v>54.537600000000005</v>
      </c>
      <c r="AG17" s="110">
        <v>0.06</v>
      </c>
      <c r="AH17" s="18">
        <f>AD17*AG17</f>
        <v>2.8704000000000001</v>
      </c>
      <c r="AI17" s="8">
        <f>+AD17+AH17</f>
        <v>50.710400000000007</v>
      </c>
      <c r="AJ17" s="4">
        <v>50.71</v>
      </c>
      <c r="AK17" s="4">
        <f>+AJ17*$AE$5</f>
        <v>7.099400000000001</v>
      </c>
      <c r="AL17" s="4">
        <f>+AJ17+AK17</f>
        <v>57.809400000000004</v>
      </c>
      <c r="AM17" s="97">
        <v>0.06</v>
      </c>
      <c r="AN17" s="4">
        <f t="shared" si="20"/>
        <v>53.752600000000001</v>
      </c>
      <c r="AO17" s="4">
        <f>+AN17*$AE$5</f>
        <v>7.5253640000000006</v>
      </c>
      <c r="AP17" s="4">
        <f>+AN17+AO17</f>
        <v>61.277964000000004</v>
      </c>
      <c r="AQ17" s="97">
        <v>0.06</v>
      </c>
      <c r="AR17" s="149">
        <f t="shared" ref="AR16:AR17" si="26">+AN17*AQ17+AN17</f>
        <v>56.977755999999999</v>
      </c>
      <c r="AS17" s="149">
        <f>+AR17*$AE$5</f>
        <v>7.9768858400000004</v>
      </c>
      <c r="AT17" s="149">
        <f>+AR17+AS17</f>
        <v>64.954641839999994</v>
      </c>
    </row>
    <row r="18" spans="1:46" ht="18.75" x14ac:dyDescent="0.3">
      <c r="A18" s="82" t="s">
        <v>24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2"/>
      <c r="P18" s="22"/>
      <c r="Q18" s="23"/>
      <c r="R18" s="24"/>
      <c r="S18" s="23"/>
      <c r="T18" s="23"/>
      <c r="U18" s="23"/>
      <c r="V18" s="23"/>
      <c r="W18" s="23"/>
      <c r="X18" s="24"/>
      <c r="Y18" s="24"/>
      <c r="Z18" s="24"/>
      <c r="AA18" s="62"/>
      <c r="AB18" s="24"/>
      <c r="AC18" s="5"/>
      <c r="AD18" s="24"/>
      <c r="AE18" s="28"/>
      <c r="AF18" s="24"/>
      <c r="AG18" s="61"/>
      <c r="AH18" s="3"/>
      <c r="AI18" s="5"/>
      <c r="AJ18" s="24"/>
      <c r="AK18" s="28"/>
      <c r="AL18" s="24"/>
      <c r="AN18" s="28"/>
      <c r="AO18" s="28"/>
      <c r="AP18" s="24"/>
      <c r="AQ18" s="60"/>
      <c r="AR18" s="147"/>
      <c r="AS18" s="147"/>
      <c r="AT18" s="148"/>
    </row>
    <row r="19" spans="1:46" ht="15.75" x14ac:dyDescent="0.25">
      <c r="A19" s="21" t="s">
        <v>14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2"/>
      <c r="P19" s="22"/>
      <c r="Q19" s="23"/>
      <c r="R19" s="24"/>
      <c r="S19" s="21"/>
      <c r="T19" s="21"/>
      <c r="U19" s="21"/>
      <c r="V19" s="21"/>
      <c r="W19" s="21"/>
      <c r="X19" s="24"/>
      <c r="Y19" s="24"/>
      <c r="Z19" s="24"/>
      <c r="AA19" s="62"/>
      <c r="AB19" s="24"/>
      <c r="AC19" s="5"/>
      <c r="AD19" s="24"/>
      <c r="AE19" s="28"/>
      <c r="AF19" s="24"/>
      <c r="AG19" s="61"/>
      <c r="AH19" s="3"/>
      <c r="AI19" s="5"/>
      <c r="AJ19" s="24"/>
      <c r="AK19" s="28"/>
      <c r="AL19" s="24"/>
      <c r="AN19" s="28"/>
      <c r="AO19" s="28"/>
      <c r="AP19" s="24"/>
      <c r="AQ19" s="60"/>
      <c r="AR19" s="147"/>
      <c r="AS19" s="147"/>
      <c r="AT19" s="148"/>
    </row>
    <row r="20" spans="1:46" x14ac:dyDescent="0.25">
      <c r="A20" s="9" t="s">
        <v>15</v>
      </c>
      <c r="B20" s="11">
        <v>1064</v>
      </c>
      <c r="C20" s="11"/>
      <c r="D20" s="11">
        <f t="shared" ref="D20:D21" si="27">+B20+C20</f>
        <v>1064</v>
      </c>
      <c r="E20" s="12">
        <v>0</v>
      </c>
      <c r="F20" s="25">
        <f t="shared" ref="F20:F21" si="28">+B20*E20</f>
        <v>0</v>
      </c>
      <c r="G20" s="25">
        <f t="shared" ref="G20:G21" si="29">+D20+F20</f>
        <v>1064</v>
      </c>
      <c r="H20" s="25"/>
      <c r="I20" s="25">
        <f t="shared" ref="I20:I21" si="30">+G20+H20</f>
        <v>1064</v>
      </c>
      <c r="J20" s="14">
        <v>3.9219999999999998E-2</v>
      </c>
      <c r="K20" s="11">
        <f t="shared" ref="K20:K21" si="31">+G20*J20</f>
        <v>41.730080000000001</v>
      </c>
      <c r="L20" s="11">
        <f t="shared" ref="L20:L21" si="32">+I20+K20</f>
        <v>1105.73008</v>
      </c>
      <c r="M20" s="11"/>
      <c r="N20" s="11">
        <f t="shared" ref="N20:N21" si="33">+L20+M20</f>
        <v>1105.73008</v>
      </c>
      <c r="O20" s="26">
        <v>969.94</v>
      </c>
      <c r="P20" s="27">
        <v>1105.73</v>
      </c>
      <c r="Q20" s="17">
        <v>0.06</v>
      </c>
      <c r="R20" s="18"/>
      <c r="S20" s="14">
        <v>0.05</v>
      </c>
      <c r="T20" s="15">
        <f t="shared" ref="T20:T21" si="34">+L20*S20</f>
        <v>55.286504000000008</v>
      </c>
      <c r="U20" s="15">
        <f t="shared" ref="U20:U21" si="35">+L20+T20</f>
        <v>1161.016584</v>
      </c>
      <c r="V20" s="11"/>
      <c r="W20" s="11">
        <f t="shared" ref="W20:W21" si="36">+U20+V20</f>
        <v>1161.016584</v>
      </c>
      <c r="X20" s="4">
        <v>1161</v>
      </c>
      <c r="Y20" s="3"/>
      <c r="Z20" s="4">
        <f t="shared" ref="Z20:Z27" si="37">X20</f>
        <v>1161</v>
      </c>
      <c r="AA20" s="61"/>
      <c r="AB20" s="4"/>
      <c r="AC20" s="5"/>
      <c r="AD20" s="4">
        <v>992.25</v>
      </c>
      <c r="AE20" s="4"/>
      <c r="AF20" s="4">
        <f t="shared" ref="AF20:AF21" si="38">AD20</f>
        <v>992.25</v>
      </c>
      <c r="AG20" s="110">
        <v>0.06</v>
      </c>
      <c r="AH20" s="18">
        <f t="shared" ref="AH20:AH21" si="39">AD20*AG20</f>
        <v>59.534999999999997</v>
      </c>
      <c r="AI20" s="8">
        <f t="shared" ref="AI20:AI21" si="40">+AD20+AH20</f>
        <v>1051.7850000000001</v>
      </c>
      <c r="AJ20" s="4">
        <v>1052</v>
      </c>
      <c r="AK20" s="4"/>
      <c r="AL20" s="4">
        <f t="shared" ref="AL20:AL21" si="41">AJ20</f>
        <v>1052</v>
      </c>
      <c r="AM20" s="97">
        <v>0.122</v>
      </c>
      <c r="AN20" s="4">
        <f t="shared" ref="AN20:AN21" si="42">+AJ20*AM20+AJ20</f>
        <v>1180.3440000000001</v>
      </c>
      <c r="AO20" s="4"/>
      <c r="AP20" s="4">
        <f t="shared" ref="AP20:AP21" si="43">AN20</f>
        <v>1180.3440000000001</v>
      </c>
      <c r="AQ20" s="97">
        <v>0.06</v>
      </c>
      <c r="AR20" s="149">
        <f t="shared" ref="AR20:AR21" si="44">+AN20*AQ20+AN20</f>
        <v>1251.16464</v>
      </c>
      <c r="AS20" s="149"/>
      <c r="AT20" s="149">
        <f t="shared" ref="AT20:AT21" si="45">AR20</f>
        <v>1251.16464</v>
      </c>
    </row>
    <row r="21" spans="1:46" x14ac:dyDescent="0.25">
      <c r="A21" s="9" t="s">
        <v>16</v>
      </c>
      <c r="B21" s="11">
        <v>1064</v>
      </c>
      <c r="C21" s="11"/>
      <c r="D21" s="11">
        <f t="shared" si="27"/>
        <v>1064</v>
      </c>
      <c r="E21" s="12">
        <v>0</v>
      </c>
      <c r="F21" s="25">
        <f t="shared" si="28"/>
        <v>0</v>
      </c>
      <c r="G21" s="25">
        <f t="shared" si="29"/>
        <v>1064</v>
      </c>
      <c r="H21" s="25"/>
      <c r="I21" s="25">
        <f t="shared" si="30"/>
        <v>1064</v>
      </c>
      <c r="J21" s="14">
        <v>3.9219999999999998E-2</v>
      </c>
      <c r="K21" s="11">
        <f t="shared" si="31"/>
        <v>41.730080000000001</v>
      </c>
      <c r="L21" s="11">
        <f t="shared" si="32"/>
        <v>1105.73008</v>
      </c>
      <c r="M21" s="11"/>
      <c r="N21" s="11">
        <f t="shared" si="33"/>
        <v>1105.73008</v>
      </c>
      <c r="O21" s="26">
        <v>969.94</v>
      </c>
      <c r="P21" s="27">
        <v>1105.73</v>
      </c>
      <c r="Q21" s="17">
        <v>0.06</v>
      </c>
      <c r="R21" s="18"/>
      <c r="S21" s="14">
        <v>0.05</v>
      </c>
      <c r="T21" s="15">
        <f t="shared" si="34"/>
        <v>55.286504000000008</v>
      </c>
      <c r="U21" s="15">
        <f t="shared" si="35"/>
        <v>1161.016584</v>
      </c>
      <c r="V21" s="11"/>
      <c r="W21" s="11">
        <f t="shared" si="36"/>
        <v>1161.016584</v>
      </c>
      <c r="X21" s="4">
        <v>1161</v>
      </c>
      <c r="Y21" s="3"/>
      <c r="Z21" s="4">
        <f t="shared" si="37"/>
        <v>1161</v>
      </c>
      <c r="AA21" s="61"/>
      <c r="AB21" s="4"/>
      <c r="AC21" s="5"/>
      <c r="AD21" s="4">
        <v>992.25</v>
      </c>
      <c r="AE21" s="4"/>
      <c r="AF21" s="4">
        <f t="shared" si="38"/>
        <v>992.25</v>
      </c>
      <c r="AG21" s="110">
        <v>0.06</v>
      </c>
      <c r="AH21" s="18">
        <f t="shared" si="39"/>
        <v>59.534999999999997</v>
      </c>
      <c r="AI21" s="8">
        <f t="shared" si="40"/>
        <v>1051.7850000000001</v>
      </c>
      <c r="AJ21" s="4">
        <v>1052</v>
      </c>
      <c r="AK21" s="4"/>
      <c r="AL21" s="4">
        <f t="shared" si="41"/>
        <v>1052</v>
      </c>
      <c r="AM21" s="97">
        <v>0.122</v>
      </c>
      <c r="AN21" s="4">
        <f t="shared" si="42"/>
        <v>1180.3440000000001</v>
      </c>
      <c r="AO21" s="4"/>
      <c r="AP21" s="4">
        <f t="shared" si="43"/>
        <v>1180.3440000000001</v>
      </c>
      <c r="AQ21" s="97">
        <v>0.06</v>
      </c>
      <c r="AR21" s="149">
        <f t="shared" si="44"/>
        <v>1251.16464</v>
      </c>
      <c r="AS21" s="149"/>
      <c r="AT21" s="149">
        <f t="shared" si="45"/>
        <v>1251.16464</v>
      </c>
    </row>
    <row r="22" spans="1:46" x14ac:dyDescent="0.25">
      <c r="A22" s="23" t="s">
        <v>17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4"/>
      <c r="S22" s="23"/>
      <c r="T22" s="23"/>
      <c r="U22" s="23"/>
      <c r="V22" s="23"/>
      <c r="W22" s="23"/>
      <c r="X22" s="28"/>
      <c r="Y22" s="24"/>
      <c r="Z22" s="24"/>
      <c r="AA22" s="62"/>
      <c r="AB22" s="24"/>
      <c r="AC22" s="5"/>
      <c r="AD22" s="28"/>
      <c r="AE22" s="28"/>
      <c r="AF22" s="24"/>
      <c r="AG22" s="61"/>
      <c r="AH22" s="3"/>
      <c r="AI22" s="5"/>
      <c r="AJ22" s="28"/>
      <c r="AK22" s="28"/>
      <c r="AL22" s="24"/>
      <c r="AN22" s="28"/>
      <c r="AO22" s="28"/>
      <c r="AP22" s="24"/>
      <c r="AQ22" s="60"/>
      <c r="AR22" s="147"/>
      <c r="AS22" s="147"/>
      <c r="AT22" s="148"/>
    </row>
    <row r="23" spans="1:46" x14ac:dyDescent="0.25">
      <c r="A23" s="9" t="s">
        <v>15</v>
      </c>
      <c r="B23" s="11">
        <v>798</v>
      </c>
      <c r="C23" s="11"/>
      <c r="D23" s="11">
        <f t="shared" ref="D23:D24" si="46">+B23+C23</f>
        <v>798</v>
      </c>
      <c r="E23" s="12">
        <v>0</v>
      </c>
      <c r="F23" s="25">
        <f t="shared" ref="F23:F24" si="47">+B23*E23</f>
        <v>0</v>
      </c>
      <c r="G23" s="25">
        <f t="shared" ref="G23:G24" si="48">+D23+F23</f>
        <v>798</v>
      </c>
      <c r="H23" s="25"/>
      <c r="I23" s="25">
        <f t="shared" ref="I23:I24" si="49">+G23+H23</f>
        <v>798</v>
      </c>
      <c r="J23" s="14">
        <v>3.9219999999999998E-2</v>
      </c>
      <c r="K23" s="11">
        <f t="shared" ref="K23:K24" si="50">+G23*J23</f>
        <v>31.297559999999997</v>
      </c>
      <c r="L23" s="11">
        <f t="shared" ref="L23:L24" si="51">+I23+K23</f>
        <v>829.29755999999998</v>
      </c>
      <c r="M23" s="11"/>
      <c r="N23" s="11">
        <f t="shared" ref="N23:N24" si="52">+L23+M23</f>
        <v>829.29755999999998</v>
      </c>
      <c r="O23" s="26">
        <v>727.46</v>
      </c>
      <c r="P23" s="29">
        <v>829.3</v>
      </c>
      <c r="Q23" s="17">
        <v>0.06</v>
      </c>
      <c r="R23" s="18"/>
      <c r="S23" s="14">
        <v>0.05</v>
      </c>
      <c r="T23" s="15">
        <f t="shared" ref="T23:T24" si="53">+L23*S23</f>
        <v>41.464877999999999</v>
      </c>
      <c r="U23" s="15">
        <f t="shared" ref="U23:U24" si="54">+L23+T23</f>
        <v>870.76243799999997</v>
      </c>
      <c r="V23" s="11"/>
      <c r="W23" s="11">
        <f t="shared" ref="W23:W24" si="55">+U23+V23</f>
        <v>870.76243799999997</v>
      </c>
      <c r="X23" s="4">
        <v>871</v>
      </c>
      <c r="Y23" s="3"/>
      <c r="Z23" s="4">
        <f t="shared" si="37"/>
        <v>871</v>
      </c>
      <c r="AA23" s="61"/>
      <c r="AB23" s="4"/>
      <c r="AC23" s="5"/>
      <c r="AD23" s="4">
        <v>992.25</v>
      </c>
      <c r="AE23" s="4"/>
      <c r="AF23" s="4">
        <f t="shared" ref="AF23:AF24" si="56">AD23</f>
        <v>992.25</v>
      </c>
      <c r="AG23" s="110">
        <v>0.06</v>
      </c>
      <c r="AH23" s="18">
        <f t="shared" ref="AH23:AH24" si="57">AD23*AG23</f>
        <v>59.534999999999997</v>
      </c>
      <c r="AI23" s="8">
        <f t="shared" ref="AI23:AI24" si="58">+AD23+AH23</f>
        <v>1051.7850000000001</v>
      </c>
      <c r="AJ23" s="4">
        <v>1052</v>
      </c>
      <c r="AK23" s="4"/>
      <c r="AL23" s="4">
        <f t="shared" ref="AL23:AL24" si="59">AJ23</f>
        <v>1052</v>
      </c>
      <c r="AM23" s="97">
        <v>0.122</v>
      </c>
      <c r="AN23" s="4">
        <f t="shared" ref="AN23:AN24" si="60">+AJ23*AM23+AJ23</f>
        <v>1180.3440000000001</v>
      </c>
      <c r="AO23" s="4"/>
      <c r="AP23" s="4">
        <f t="shared" ref="AP23:AP24" si="61">AN23</f>
        <v>1180.3440000000001</v>
      </c>
      <c r="AQ23" s="97">
        <v>0.06</v>
      </c>
      <c r="AR23" s="149">
        <f t="shared" ref="AR23:AR24" si="62">+AN23*AQ23+AN23</f>
        <v>1251.16464</v>
      </c>
      <c r="AS23" s="149"/>
      <c r="AT23" s="149">
        <f t="shared" ref="AT23:AT24" si="63">AR23</f>
        <v>1251.16464</v>
      </c>
    </row>
    <row r="24" spans="1:46" x14ac:dyDescent="0.25">
      <c r="A24" s="9" t="s">
        <v>16</v>
      </c>
      <c r="B24" s="11">
        <v>798</v>
      </c>
      <c r="C24" s="11"/>
      <c r="D24" s="11">
        <f t="shared" si="46"/>
        <v>798</v>
      </c>
      <c r="E24" s="12">
        <v>0</v>
      </c>
      <c r="F24" s="25">
        <f t="shared" si="47"/>
        <v>0</v>
      </c>
      <c r="G24" s="25">
        <f t="shared" si="48"/>
        <v>798</v>
      </c>
      <c r="H24" s="25"/>
      <c r="I24" s="25">
        <f t="shared" si="49"/>
        <v>798</v>
      </c>
      <c r="J24" s="14">
        <v>3.9219999999999998E-2</v>
      </c>
      <c r="K24" s="11">
        <f t="shared" si="50"/>
        <v>31.297559999999997</v>
      </c>
      <c r="L24" s="11">
        <f t="shared" si="51"/>
        <v>829.29755999999998</v>
      </c>
      <c r="M24" s="11"/>
      <c r="N24" s="11">
        <f t="shared" si="52"/>
        <v>829.29755999999998</v>
      </c>
      <c r="O24" s="26">
        <v>727.46</v>
      </c>
      <c r="P24" s="29">
        <v>829.3</v>
      </c>
      <c r="Q24" s="17">
        <v>0.06</v>
      </c>
      <c r="R24" s="18"/>
      <c r="S24" s="14">
        <v>0.05</v>
      </c>
      <c r="T24" s="15">
        <f t="shared" si="53"/>
        <v>41.464877999999999</v>
      </c>
      <c r="U24" s="15">
        <f t="shared" si="54"/>
        <v>870.76243799999997</v>
      </c>
      <c r="V24" s="11"/>
      <c r="W24" s="11">
        <f t="shared" si="55"/>
        <v>870.76243799999997</v>
      </c>
      <c r="X24" s="4">
        <v>871</v>
      </c>
      <c r="Y24" s="3"/>
      <c r="Z24" s="4">
        <f t="shared" si="37"/>
        <v>871</v>
      </c>
      <c r="AA24" s="61"/>
      <c r="AB24" s="4"/>
      <c r="AC24" s="5"/>
      <c r="AD24" s="4">
        <v>992.25</v>
      </c>
      <c r="AE24" s="4"/>
      <c r="AF24" s="4">
        <f t="shared" si="56"/>
        <v>992.25</v>
      </c>
      <c r="AG24" s="110">
        <v>0.06</v>
      </c>
      <c r="AH24" s="18">
        <f t="shared" si="57"/>
        <v>59.534999999999997</v>
      </c>
      <c r="AI24" s="8">
        <f t="shared" si="58"/>
        <v>1051.7850000000001</v>
      </c>
      <c r="AJ24" s="4">
        <v>1052</v>
      </c>
      <c r="AK24" s="4"/>
      <c r="AL24" s="4">
        <f t="shared" si="59"/>
        <v>1052</v>
      </c>
      <c r="AM24" s="97">
        <v>0.122</v>
      </c>
      <c r="AN24" s="4">
        <f t="shared" si="60"/>
        <v>1180.3440000000001</v>
      </c>
      <c r="AO24" s="4"/>
      <c r="AP24" s="4">
        <f t="shared" si="61"/>
        <v>1180.3440000000001</v>
      </c>
      <c r="AQ24" s="97">
        <v>0.06</v>
      </c>
      <c r="AR24" s="149">
        <f t="shared" si="62"/>
        <v>1251.16464</v>
      </c>
      <c r="AS24" s="149"/>
      <c r="AT24" s="149">
        <f t="shared" si="63"/>
        <v>1251.16464</v>
      </c>
    </row>
    <row r="25" spans="1:46" x14ac:dyDescent="0.25">
      <c r="A25" s="23" t="s">
        <v>18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4"/>
      <c r="S25" s="23"/>
      <c r="T25" s="23"/>
      <c r="U25" s="23"/>
      <c r="V25" s="23"/>
      <c r="W25" s="23"/>
      <c r="X25" s="28"/>
      <c r="Y25" s="24"/>
      <c r="Z25" s="24"/>
      <c r="AA25" s="62"/>
      <c r="AB25" s="24"/>
      <c r="AC25" s="5"/>
      <c r="AD25" s="28"/>
      <c r="AE25" s="28"/>
      <c r="AF25" s="24"/>
      <c r="AG25" s="61"/>
      <c r="AH25" s="3"/>
      <c r="AI25" s="5"/>
      <c r="AJ25" s="28"/>
      <c r="AK25" s="28"/>
      <c r="AL25" s="24"/>
      <c r="AN25" s="28"/>
      <c r="AO25" s="28"/>
      <c r="AP25" s="24"/>
      <c r="AQ25" s="60"/>
      <c r="AR25" s="147"/>
      <c r="AS25" s="147"/>
      <c r="AT25" s="148"/>
    </row>
    <row r="26" spans="1:46" x14ac:dyDescent="0.25">
      <c r="A26" s="9" t="s">
        <v>19</v>
      </c>
      <c r="B26" s="11">
        <v>532</v>
      </c>
      <c r="C26" s="11"/>
      <c r="D26" s="11">
        <f t="shared" ref="D26:D27" si="64">+B26+C26</f>
        <v>532</v>
      </c>
      <c r="E26" s="12">
        <v>0</v>
      </c>
      <c r="F26" s="25">
        <f t="shared" ref="F26:F27" si="65">+B26*E26</f>
        <v>0</v>
      </c>
      <c r="G26" s="25">
        <f t="shared" ref="G26:G27" si="66">+D26+F26</f>
        <v>532</v>
      </c>
      <c r="H26" s="25"/>
      <c r="I26" s="25">
        <f t="shared" ref="I26:I27" si="67">+G26+H26</f>
        <v>532</v>
      </c>
      <c r="J26" s="14">
        <v>3.9230000000000001E-2</v>
      </c>
      <c r="K26" s="11">
        <f t="shared" ref="K26:K27" si="68">+G26*J26</f>
        <v>20.870360000000002</v>
      </c>
      <c r="L26" s="11">
        <f t="shared" ref="L26:L27" si="69">+I26+K26</f>
        <v>552.87036000000001</v>
      </c>
      <c r="M26" s="11"/>
      <c r="N26" s="11">
        <f t="shared" ref="N26:N27" si="70">+L26+M26</f>
        <v>552.87036000000001</v>
      </c>
      <c r="O26" s="26">
        <v>484.97</v>
      </c>
      <c r="P26" s="29">
        <v>552.87</v>
      </c>
      <c r="Q26" s="17">
        <v>0.06</v>
      </c>
      <c r="R26" s="18"/>
      <c r="S26" s="14">
        <v>0.05</v>
      </c>
      <c r="T26" s="15">
        <f t="shared" ref="T26:T27" si="71">+L26*S26</f>
        <v>27.643518</v>
      </c>
      <c r="U26" s="15">
        <f t="shared" ref="U26:U27" si="72">+L26+T26</f>
        <v>580.51387799999998</v>
      </c>
      <c r="V26" s="11"/>
      <c r="W26" s="11">
        <f t="shared" ref="W26:W27" si="73">+U26+V26</f>
        <v>580.51387799999998</v>
      </c>
      <c r="X26" s="4">
        <v>581</v>
      </c>
      <c r="Y26" s="3"/>
      <c r="Z26" s="4">
        <f t="shared" si="37"/>
        <v>581</v>
      </c>
      <c r="AA26" s="61"/>
      <c r="AB26" s="4"/>
      <c r="AC26" s="5"/>
      <c r="AD26" s="4">
        <v>992.25</v>
      </c>
      <c r="AE26" s="4"/>
      <c r="AF26" s="4">
        <f t="shared" ref="AF26:AF27" si="74">AD26</f>
        <v>992.25</v>
      </c>
      <c r="AG26" s="110">
        <v>0.06</v>
      </c>
      <c r="AH26" s="18">
        <f t="shared" ref="AH26:AH27" si="75">AD26*AG26</f>
        <v>59.534999999999997</v>
      </c>
      <c r="AI26" s="8">
        <f t="shared" ref="AI26:AI27" si="76">+AD26+AH26</f>
        <v>1051.7850000000001</v>
      </c>
      <c r="AJ26" s="4">
        <v>1052</v>
      </c>
      <c r="AK26" s="4"/>
      <c r="AL26" s="4">
        <f t="shared" ref="AL26:AL27" si="77">AJ26</f>
        <v>1052</v>
      </c>
      <c r="AM26" s="97">
        <v>0.122</v>
      </c>
      <c r="AN26" s="4">
        <f t="shared" ref="AN26:AN27" si="78">+AJ26*AM26+AJ26</f>
        <v>1180.3440000000001</v>
      </c>
      <c r="AO26" s="4"/>
      <c r="AP26" s="4">
        <f t="shared" ref="AP26:AP27" si="79">AN26</f>
        <v>1180.3440000000001</v>
      </c>
      <c r="AQ26" s="97">
        <v>0.06</v>
      </c>
      <c r="AR26" s="149">
        <f t="shared" ref="AR26:AR27" si="80">+AN26*AQ26+AN26</f>
        <v>1251.16464</v>
      </c>
      <c r="AS26" s="149"/>
      <c r="AT26" s="149">
        <f t="shared" ref="AT26:AT27" si="81">AR26</f>
        <v>1251.16464</v>
      </c>
    </row>
    <row r="27" spans="1:46" x14ac:dyDescent="0.25">
      <c r="A27" s="9" t="s">
        <v>20</v>
      </c>
      <c r="B27" s="11">
        <v>532</v>
      </c>
      <c r="C27" s="11"/>
      <c r="D27" s="11">
        <f t="shared" si="64"/>
        <v>532</v>
      </c>
      <c r="E27" s="12">
        <v>0</v>
      </c>
      <c r="F27" s="25">
        <f t="shared" si="65"/>
        <v>0</v>
      </c>
      <c r="G27" s="25">
        <f t="shared" si="66"/>
        <v>532</v>
      </c>
      <c r="H27" s="25"/>
      <c r="I27" s="25">
        <f t="shared" si="67"/>
        <v>532</v>
      </c>
      <c r="J27" s="14">
        <v>3.9230000000000001E-2</v>
      </c>
      <c r="K27" s="11">
        <f t="shared" si="68"/>
        <v>20.870360000000002</v>
      </c>
      <c r="L27" s="11">
        <f t="shared" si="69"/>
        <v>552.87036000000001</v>
      </c>
      <c r="M27" s="11"/>
      <c r="N27" s="11">
        <f t="shared" si="70"/>
        <v>552.87036000000001</v>
      </c>
      <c r="O27" s="26">
        <v>484.97</v>
      </c>
      <c r="P27" s="29">
        <v>552.87</v>
      </c>
      <c r="Q27" s="17">
        <v>0.06</v>
      </c>
      <c r="R27" s="18"/>
      <c r="S27" s="14">
        <v>0.05</v>
      </c>
      <c r="T27" s="15">
        <f t="shared" si="71"/>
        <v>27.643518</v>
      </c>
      <c r="U27" s="15">
        <f t="shared" si="72"/>
        <v>580.51387799999998</v>
      </c>
      <c r="V27" s="11"/>
      <c r="W27" s="11">
        <f t="shared" si="73"/>
        <v>580.51387799999998</v>
      </c>
      <c r="X27" s="4">
        <v>581</v>
      </c>
      <c r="Y27" s="3"/>
      <c r="Z27" s="4">
        <f t="shared" si="37"/>
        <v>581</v>
      </c>
      <c r="AA27" s="61"/>
      <c r="AB27" s="4"/>
      <c r="AC27" s="5"/>
      <c r="AD27" s="4">
        <v>992.25</v>
      </c>
      <c r="AE27" s="4"/>
      <c r="AF27" s="4">
        <f t="shared" si="74"/>
        <v>992.25</v>
      </c>
      <c r="AG27" s="110">
        <v>0.06</v>
      </c>
      <c r="AH27" s="18">
        <f t="shared" si="75"/>
        <v>59.534999999999997</v>
      </c>
      <c r="AI27" s="8">
        <f t="shared" si="76"/>
        <v>1051.7850000000001</v>
      </c>
      <c r="AJ27" s="4">
        <v>1052</v>
      </c>
      <c r="AK27" s="4"/>
      <c r="AL27" s="4">
        <f t="shared" si="77"/>
        <v>1052</v>
      </c>
      <c r="AM27" s="97">
        <v>0.122</v>
      </c>
      <c r="AN27" s="4">
        <f t="shared" si="78"/>
        <v>1180.3440000000001</v>
      </c>
      <c r="AO27" s="4"/>
      <c r="AP27" s="4">
        <f t="shared" si="79"/>
        <v>1180.3440000000001</v>
      </c>
      <c r="AQ27" s="97">
        <v>0.06</v>
      </c>
      <c r="AR27" s="149">
        <f t="shared" si="80"/>
        <v>1251.16464</v>
      </c>
      <c r="AS27" s="149"/>
      <c r="AT27" s="149">
        <f t="shared" si="81"/>
        <v>1251.16464</v>
      </c>
    </row>
    <row r="28" spans="1:46" x14ac:dyDescent="0.25">
      <c r="A28" s="23" t="s">
        <v>208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4"/>
      <c r="S28" s="23"/>
      <c r="T28" s="23"/>
      <c r="U28" s="23"/>
      <c r="V28" s="23"/>
      <c r="W28" s="23"/>
      <c r="X28" s="28"/>
      <c r="Y28" s="24"/>
      <c r="Z28" s="24"/>
      <c r="AA28" s="62"/>
      <c r="AB28" s="24"/>
      <c r="AC28" s="5"/>
      <c r="AD28" s="28"/>
      <c r="AE28" s="28"/>
      <c r="AF28" s="24"/>
      <c r="AG28" s="61"/>
      <c r="AH28" s="3"/>
      <c r="AI28" s="5"/>
      <c r="AJ28" s="28"/>
      <c r="AK28" s="28"/>
      <c r="AL28" s="24"/>
      <c r="AN28" s="28"/>
      <c r="AO28" s="28"/>
      <c r="AP28" s="24"/>
      <c r="AQ28" s="60"/>
      <c r="AR28" s="147"/>
      <c r="AS28" s="147"/>
      <c r="AT28" s="148"/>
    </row>
    <row r="29" spans="1:46" x14ac:dyDescent="0.25">
      <c r="A29" s="9" t="s">
        <v>209</v>
      </c>
      <c r="B29" s="11">
        <v>532</v>
      </c>
      <c r="C29" s="11"/>
      <c r="D29" s="11">
        <f t="shared" ref="D29" si="82">+B29+C29</f>
        <v>532</v>
      </c>
      <c r="E29" s="12">
        <v>0</v>
      </c>
      <c r="F29" s="25">
        <f t="shared" ref="F29" si="83">+B29*E29</f>
        <v>0</v>
      </c>
      <c r="G29" s="25">
        <f t="shared" ref="G29" si="84">+D29+F29</f>
        <v>532</v>
      </c>
      <c r="H29" s="25"/>
      <c r="I29" s="25">
        <f t="shared" ref="I29" si="85">+G29+H29</f>
        <v>532</v>
      </c>
      <c r="J29" s="14"/>
      <c r="K29" s="11"/>
      <c r="L29" s="11"/>
      <c r="M29" s="11"/>
      <c r="N29" s="11"/>
      <c r="O29" s="26"/>
      <c r="P29" s="29"/>
      <c r="Q29" s="17"/>
      <c r="R29" s="18"/>
      <c r="S29" s="14"/>
      <c r="T29" s="15"/>
      <c r="U29" s="15"/>
      <c r="V29" s="11"/>
      <c r="W29" s="11"/>
      <c r="X29" s="4"/>
      <c r="Y29" s="3"/>
      <c r="Z29" s="4"/>
      <c r="AA29" s="61"/>
      <c r="AB29" s="4"/>
      <c r="AC29" s="5"/>
      <c r="AD29" s="4">
        <v>1653.75</v>
      </c>
      <c r="AE29" s="4"/>
      <c r="AF29" s="4">
        <f t="shared" ref="AF29" si="86">AD29</f>
        <v>1653.75</v>
      </c>
      <c r="AG29" s="110">
        <v>0.06</v>
      </c>
      <c r="AH29" s="18">
        <f>AD29*AG29</f>
        <v>99.224999999999994</v>
      </c>
      <c r="AI29" s="8">
        <f>+AD29+AH29</f>
        <v>1752.9749999999999</v>
      </c>
      <c r="AJ29" s="4">
        <v>1753</v>
      </c>
      <c r="AK29" s="4"/>
      <c r="AL29" s="4">
        <f t="shared" ref="AL29" si="87">AJ29</f>
        <v>1753</v>
      </c>
      <c r="AM29" s="97">
        <v>0.122</v>
      </c>
      <c r="AN29" s="4">
        <f>+AJ29*AM29+AJ29</f>
        <v>1966.866</v>
      </c>
      <c r="AO29" s="4"/>
      <c r="AP29" s="4">
        <f t="shared" ref="AP29" si="88">AN29</f>
        <v>1966.866</v>
      </c>
      <c r="AQ29" s="97">
        <v>0.06</v>
      </c>
      <c r="AR29" s="149">
        <f>+AN29*AQ29+AN29</f>
        <v>2084.8779599999998</v>
      </c>
      <c r="AS29" s="149"/>
      <c r="AT29" s="149">
        <f t="shared" ref="AT29" si="89">AR29</f>
        <v>2084.8779599999998</v>
      </c>
    </row>
    <row r="30" spans="1:46" ht="15.75" x14ac:dyDescent="0.25">
      <c r="A30" s="23" t="s">
        <v>21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2"/>
      <c r="P30" s="22"/>
      <c r="Q30" s="23"/>
      <c r="R30" s="24"/>
      <c r="S30" s="21"/>
      <c r="T30" s="21"/>
      <c r="U30" s="21"/>
      <c r="V30" s="21"/>
      <c r="W30" s="21"/>
      <c r="X30" s="28"/>
      <c r="Y30" s="24"/>
      <c r="Z30" s="24"/>
      <c r="AA30" s="62"/>
      <c r="AB30" s="24"/>
      <c r="AC30" s="5"/>
      <c r="AD30" s="28"/>
      <c r="AE30" s="28"/>
      <c r="AF30" s="24"/>
      <c r="AG30" s="110"/>
      <c r="AH30" s="18"/>
      <c r="AI30" s="8"/>
      <c r="AJ30" s="28"/>
      <c r="AK30" s="28"/>
      <c r="AL30" s="24"/>
      <c r="AN30" s="28"/>
      <c r="AO30" s="28"/>
      <c r="AP30" s="24"/>
      <c r="AQ30" s="60"/>
      <c r="AR30" s="147"/>
      <c r="AS30" s="147"/>
      <c r="AT30" s="148"/>
    </row>
    <row r="31" spans="1:46" x14ac:dyDescent="0.25">
      <c r="A31" s="9" t="s">
        <v>210</v>
      </c>
      <c r="B31" s="11">
        <v>1700</v>
      </c>
      <c r="C31" s="11"/>
      <c r="D31" s="11">
        <v>1700</v>
      </c>
      <c r="E31" s="12">
        <v>2.5000000000000001E-2</v>
      </c>
      <c r="F31" s="25">
        <v>0</v>
      </c>
      <c r="G31" s="25">
        <f t="shared" ref="G31" si="90">+B31+F31</f>
        <v>1700</v>
      </c>
      <c r="H31" s="25"/>
      <c r="I31" s="25">
        <f t="shared" ref="I31" si="91">+G31+H31</f>
        <v>1700</v>
      </c>
      <c r="J31" s="14">
        <v>0.06</v>
      </c>
      <c r="K31" s="11">
        <f t="shared" ref="K31" si="92">+G31*J31</f>
        <v>102</v>
      </c>
      <c r="L31" s="11">
        <f t="shared" ref="L31" si="93">+G31+K31</f>
        <v>1802</v>
      </c>
      <c r="M31" s="11">
        <v>0</v>
      </c>
      <c r="N31" s="11">
        <f t="shared" ref="N31" si="94">+L31+M31</f>
        <v>1802</v>
      </c>
      <c r="O31" s="30">
        <v>1580.7</v>
      </c>
      <c r="P31" s="27">
        <v>1802</v>
      </c>
      <c r="Q31" s="17">
        <v>0.06</v>
      </c>
      <c r="R31" s="18"/>
      <c r="S31" s="14">
        <v>0.05</v>
      </c>
      <c r="T31" s="15">
        <f t="shared" ref="T31" si="95">+L31*S31</f>
        <v>90.100000000000009</v>
      </c>
      <c r="U31" s="15">
        <f t="shared" ref="U31" si="96">+L31+T31</f>
        <v>1892.1</v>
      </c>
      <c r="V31" s="11">
        <f t="shared" ref="V31" si="97">+U31*$V$5</f>
        <v>264.89400000000001</v>
      </c>
      <c r="W31" s="11">
        <f t="shared" ref="W31" si="98">+U31+V31</f>
        <v>2156.9939999999997</v>
      </c>
      <c r="X31" s="4">
        <v>1892.1</v>
      </c>
      <c r="Y31" s="3">
        <f t="shared" ref="Y31" si="99">+X31*$Y$5</f>
        <v>264.89400000000001</v>
      </c>
      <c r="Z31" s="4">
        <f t="shared" ref="Z31" si="100">+X31+Y31</f>
        <v>2156.9939999999997</v>
      </c>
      <c r="AA31" s="61"/>
      <c r="AB31" s="4"/>
      <c r="AC31" s="5"/>
      <c r="AD31" s="4">
        <v>500</v>
      </c>
      <c r="AE31" s="4">
        <f t="shared" ref="AE31:AE38" si="101">+AD31*$AE$5</f>
        <v>70</v>
      </c>
      <c r="AF31" s="4">
        <f t="shared" ref="AF31:AF38" si="102">+AD31+AE31</f>
        <v>570</v>
      </c>
      <c r="AG31" s="110">
        <v>0.06</v>
      </c>
      <c r="AH31" s="18">
        <f t="shared" ref="AH31:AH38" si="103">AD31*AG31</f>
        <v>30</v>
      </c>
      <c r="AI31" s="8">
        <f t="shared" ref="AI31:AI38" si="104">+AD31+AH31</f>
        <v>530</v>
      </c>
      <c r="AJ31" s="4">
        <v>530</v>
      </c>
      <c r="AK31" s="4">
        <f t="shared" ref="AK31:AK38" si="105">+AJ31*$AE$5</f>
        <v>74.2</v>
      </c>
      <c r="AL31" s="4">
        <f t="shared" ref="AL31:AL38" si="106">+AJ31+AK31</f>
        <v>604.20000000000005</v>
      </c>
      <c r="AM31" s="97">
        <v>0.122</v>
      </c>
      <c r="AN31" s="4">
        <f t="shared" ref="AN31:AN38" si="107">+AJ31*AM31+AJ31</f>
        <v>594.66</v>
      </c>
      <c r="AO31" s="4">
        <f t="shared" ref="AO31:AO34" si="108">+AN31*$AE$5</f>
        <v>83.252400000000009</v>
      </c>
      <c r="AP31" s="4">
        <f t="shared" ref="AP31:AP38" si="109">+AN31+AO31</f>
        <v>677.91239999999993</v>
      </c>
      <c r="AQ31" s="97">
        <v>0.06</v>
      </c>
      <c r="AR31" s="149">
        <f t="shared" ref="AR31:AR35" si="110">+AN31*AQ31+AN31</f>
        <v>630.33960000000002</v>
      </c>
      <c r="AS31" s="149">
        <f t="shared" ref="AS31:AS34" si="111">+AR31*$AE$5</f>
        <v>88.247544000000005</v>
      </c>
      <c r="AT31" s="149">
        <f t="shared" ref="AT31:AT35" si="112">+AR31+AS31</f>
        <v>718.58714400000008</v>
      </c>
    </row>
    <row r="32" spans="1:46" x14ac:dyDescent="0.25">
      <c r="A32" s="9" t="s">
        <v>211</v>
      </c>
      <c r="B32" s="11"/>
      <c r="C32" s="11"/>
      <c r="D32" s="11"/>
      <c r="E32" s="12"/>
      <c r="F32" s="25"/>
      <c r="G32" s="25"/>
      <c r="H32" s="25"/>
      <c r="I32" s="25"/>
      <c r="J32" s="14"/>
      <c r="K32" s="11"/>
      <c r="L32" s="11"/>
      <c r="M32" s="11"/>
      <c r="N32" s="11"/>
      <c r="O32" s="30"/>
      <c r="P32" s="27"/>
      <c r="Q32" s="17"/>
      <c r="R32" s="18"/>
      <c r="S32" s="14"/>
      <c r="T32" s="15"/>
      <c r="U32" s="15"/>
      <c r="V32" s="11"/>
      <c r="W32" s="11"/>
      <c r="X32" s="4"/>
      <c r="Y32" s="3"/>
      <c r="Z32" s="4"/>
      <c r="AA32" s="61"/>
      <c r="AB32" s="4"/>
      <c r="AC32" s="5"/>
      <c r="AD32" s="4">
        <v>250</v>
      </c>
      <c r="AE32" s="4">
        <f t="shared" si="101"/>
        <v>35</v>
      </c>
      <c r="AF32" s="4">
        <f t="shared" si="102"/>
        <v>285</v>
      </c>
      <c r="AG32" s="110">
        <v>0.06</v>
      </c>
      <c r="AH32" s="18">
        <f t="shared" si="103"/>
        <v>15</v>
      </c>
      <c r="AI32" s="8">
        <f t="shared" si="104"/>
        <v>265</v>
      </c>
      <c r="AJ32" s="4">
        <v>265</v>
      </c>
      <c r="AK32" s="4">
        <f t="shared" si="105"/>
        <v>37.1</v>
      </c>
      <c r="AL32" s="4">
        <f t="shared" si="106"/>
        <v>302.10000000000002</v>
      </c>
      <c r="AM32" s="97">
        <v>0.122</v>
      </c>
      <c r="AN32" s="4">
        <f t="shared" si="107"/>
        <v>297.33</v>
      </c>
      <c r="AO32" s="4">
        <f t="shared" si="108"/>
        <v>41.626200000000004</v>
      </c>
      <c r="AP32" s="4">
        <f t="shared" si="109"/>
        <v>338.95619999999997</v>
      </c>
      <c r="AQ32" s="97">
        <v>0.06</v>
      </c>
      <c r="AR32" s="149">
        <f t="shared" si="110"/>
        <v>315.16980000000001</v>
      </c>
      <c r="AS32" s="149">
        <f t="shared" si="111"/>
        <v>44.123772000000002</v>
      </c>
      <c r="AT32" s="149">
        <f t="shared" si="112"/>
        <v>359.29357200000004</v>
      </c>
    </row>
    <row r="33" spans="1:46" x14ac:dyDescent="0.25">
      <c r="A33" s="9" t="s">
        <v>214</v>
      </c>
      <c r="B33" s="11"/>
      <c r="C33" s="11"/>
      <c r="D33" s="11"/>
      <c r="E33" s="12"/>
      <c r="F33" s="25"/>
      <c r="G33" s="25"/>
      <c r="H33" s="25"/>
      <c r="I33" s="25"/>
      <c r="J33" s="14"/>
      <c r="K33" s="11"/>
      <c r="L33" s="11"/>
      <c r="M33" s="11"/>
      <c r="N33" s="11"/>
      <c r="O33" s="30"/>
      <c r="P33" s="27"/>
      <c r="Q33" s="17"/>
      <c r="R33" s="18"/>
      <c r="S33" s="14"/>
      <c r="T33" s="15"/>
      <c r="U33" s="15"/>
      <c r="V33" s="11"/>
      <c r="W33" s="11"/>
      <c r="X33" s="4"/>
      <c r="Y33" s="3"/>
      <c r="Z33" s="4"/>
      <c r="AA33" s="61"/>
      <c r="AB33" s="4"/>
      <c r="AC33" s="5"/>
      <c r="AD33" s="4">
        <v>200</v>
      </c>
      <c r="AE33" s="4">
        <f t="shared" si="101"/>
        <v>28.000000000000004</v>
      </c>
      <c r="AF33" s="4">
        <f t="shared" si="102"/>
        <v>228</v>
      </c>
      <c r="AG33" s="110">
        <v>0.06</v>
      </c>
      <c r="AH33" s="18">
        <f t="shared" si="103"/>
        <v>12</v>
      </c>
      <c r="AI33" s="8">
        <f t="shared" si="104"/>
        <v>212</v>
      </c>
      <c r="AJ33" s="4">
        <v>212</v>
      </c>
      <c r="AK33" s="4">
        <f t="shared" si="105"/>
        <v>29.680000000000003</v>
      </c>
      <c r="AL33" s="4">
        <f t="shared" si="106"/>
        <v>241.68</v>
      </c>
      <c r="AM33" s="97">
        <v>0.122</v>
      </c>
      <c r="AN33" s="4">
        <f t="shared" si="107"/>
        <v>237.864</v>
      </c>
      <c r="AO33" s="4">
        <f t="shared" si="108"/>
        <v>33.300960000000003</v>
      </c>
      <c r="AP33" s="4">
        <f t="shared" si="109"/>
        <v>271.16496000000001</v>
      </c>
      <c r="AQ33" s="97">
        <v>0.06</v>
      </c>
      <c r="AR33" s="149">
        <f t="shared" si="110"/>
        <v>252.13584</v>
      </c>
      <c r="AS33" s="149">
        <f t="shared" si="111"/>
        <v>35.299017600000006</v>
      </c>
      <c r="AT33" s="149">
        <f t="shared" si="112"/>
        <v>287.43485759999999</v>
      </c>
    </row>
    <row r="34" spans="1:46" x14ac:dyDescent="0.25">
      <c r="A34" s="9" t="s">
        <v>212</v>
      </c>
      <c r="B34" s="11"/>
      <c r="C34" s="11"/>
      <c r="D34" s="11"/>
      <c r="E34" s="12"/>
      <c r="F34" s="25"/>
      <c r="G34" s="25"/>
      <c r="H34" s="25"/>
      <c r="I34" s="25"/>
      <c r="J34" s="14"/>
      <c r="K34" s="11"/>
      <c r="L34" s="11"/>
      <c r="M34" s="11"/>
      <c r="N34" s="11"/>
      <c r="O34" s="30"/>
      <c r="P34" s="27"/>
      <c r="Q34" s="17"/>
      <c r="R34" s="18"/>
      <c r="S34" s="14"/>
      <c r="T34" s="15"/>
      <c r="U34" s="15"/>
      <c r="V34" s="11"/>
      <c r="W34" s="11"/>
      <c r="X34" s="4"/>
      <c r="Y34" s="3"/>
      <c r="Z34" s="4"/>
      <c r="AA34" s="61"/>
      <c r="AB34" s="4"/>
      <c r="AC34" s="5"/>
      <c r="AD34" s="4">
        <v>250</v>
      </c>
      <c r="AE34" s="4">
        <f t="shared" si="101"/>
        <v>35</v>
      </c>
      <c r="AF34" s="4">
        <f t="shared" si="102"/>
        <v>285</v>
      </c>
      <c r="AG34" s="110">
        <v>0.06</v>
      </c>
      <c r="AH34" s="18">
        <f t="shared" si="103"/>
        <v>15</v>
      </c>
      <c r="AI34" s="8">
        <f t="shared" si="104"/>
        <v>265</v>
      </c>
      <c r="AJ34" s="4">
        <v>265</v>
      </c>
      <c r="AK34" s="4">
        <f t="shared" si="105"/>
        <v>37.1</v>
      </c>
      <c r="AL34" s="4">
        <f t="shared" si="106"/>
        <v>302.10000000000002</v>
      </c>
      <c r="AM34" s="97">
        <v>0.122</v>
      </c>
      <c r="AN34" s="4">
        <f t="shared" si="107"/>
        <v>297.33</v>
      </c>
      <c r="AO34" s="4">
        <f t="shared" si="108"/>
        <v>41.626200000000004</v>
      </c>
      <c r="AP34" s="4">
        <f t="shared" si="109"/>
        <v>338.95619999999997</v>
      </c>
      <c r="AQ34" s="97">
        <v>0.06</v>
      </c>
      <c r="AR34" s="149">
        <f t="shared" si="110"/>
        <v>315.16980000000001</v>
      </c>
      <c r="AS34" s="149">
        <f t="shared" si="111"/>
        <v>44.123772000000002</v>
      </c>
      <c r="AT34" s="149">
        <f t="shared" si="112"/>
        <v>359.29357200000004</v>
      </c>
    </row>
    <row r="35" spans="1:46" x14ac:dyDescent="0.25">
      <c r="A35" s="9" t="s">
        <v>213</v>
      </c>
      <c r="B35" s="11"/>
      <c r="C35" s="11"/>
      <c r="D35" s="11"/>
      <c r="E35" s="12"/>
      <c r="F35" s="25"/>
      <c r="G35" s="25"/>
      <c r="H35" s="25"/>
      <c r="I35" s="25"/>
      <c r="J35" s="14"/>
      <c r="K35" s="11"/>
      <c r="L35" s="11"/>
      <c r="M35" s="11"/>
      <c r="N35" s="11"/>
      <c r="O35" s="30"/>
      <c r="P35" s="27"/>
      <c r="Q35" s="17"/>
      <c r="R35" s="18"/>
      <c r="S35" s="14"/>
      <c r="T35" s="15"/>
      <c r="U35" s="15"/>
      <c r="V35" s="11"/>
      <c r="W35" s="11"/>
      <c r="X35" s="4"/>
      <c r="Y35" s="3"/>
      <c r="Z35" s="4"/>
      <c r="AA35" s="61"/>
      <c r="AB35" s="4"/>
      <c r="AC35" s="5"/>
      <c r="AD35" s="4">
        <v>62</v>
      </c>
      <c r="AE35" s="4">
        <f t="shared" si="101"/>
        <v>8.6800000000000015</v>
      </c>
      <c r="AF35" s="4">
        <f t="shared" si="102"/>
        <v>70.680000000000007</v>
      </c>
      <c r="AG35" s="110">
        <v>0.06</v>
      </c>
      <c r="AH35" s="18">
        <f t="shared" si="103"/>
        <v>3.7199999999999998</v>
      </c>
      <c r="AI35" s="8">
        <f t="shared" si="104"/>
        <v>65.72</v>
      </c>
      <c r="AJ35" s="4">
        <v>65.72</v>
      </c>
      <c r="AK35" s="4">
        <f t="shared" si="105"/>
        <v>9.200800000000001</v>
      </c>
      <c r="AL35" s="4">
        <f t="shared" si="106"/>
        <v>74.9208</v>
      </c>
      <c r="AM35" s="97">
        <v>0.122</v>
      </c>
      <c r="AN35" s="4">
        <f t="shared" si="107"/>
        <v>73.737840000000006</v>
      </c>
      <c r="AO35" s="4">
        <f>+AN35*$AE$5</f>
        <v>10.323297600000002</v>
      </c>
      <c r="AP35" s="4">
        <f t="shared" si="109"/>
        <v>84.061137600000009</v>
      </c>
      <c r="AQ35" s="97">
        <v>0.06</v>
      </c>
      <c r="AR35" s="149">
        <f t="shared" si="110"/>
        <v>78.162110400000003</v>
      </c>
      <c r="AS35" s="149">
        <f>+AR35*$AE$5</f>
        <v>10.942695456000001</v>
      </c>
      <c r="AT35" s="149">
        <f t="shared" si="112"/>
        <v>89.104805855999999</v>
      </c>
    </row>
    <row r="36" spans="1:46" x14ac:dyDescent="0.25">
      <c r="A36" s="33" t="s">
        <v>291</v>
      </c>
      <c r="B36" s="99"/>
      <c r="C36" s="99"/>
      <c r="D36" s="99"/>
      <c r="E36" s="100"/>
      <c r="F36" s="99"/>
      <c r="G36" s="99"/>
      <c r="H36" s="99"/>
      <c r="I36" s="99"/>
      <c r="J36" s="100"/>
      <c r="K36" s="99"/>
      <c r="L36" s="99"/>
      <c r="M36" s="99"/>
      <c r="N36" s="99"/>
      <c r="O36" s="101"/>
      <c r="P36" s="102"/>
      <c r="Q36" s="103"/>
      <c r="R36" s="104"/>
      <c r="S36" s="100"/>
      <c r="T36" s="105"/>
      <c r="U36" s="105"/>
      <c r="V36" s="99"/>
      <c r="W36" s="99"/>
      <c r="X36" s="106"/>
      <c r="Y36" s="104"/>
      <c r="Z36" s="106"/>
      <c r="AA36" s="107"/>
      <c r="AB36" s="106"/>
      <c r="AC36" s="108"/>
      <c r="AD36" s="106"/>
      <c r="AE36" s="106"/>
      <c r="AF36" s="106"/>
      <c r="AG36" s="107"/>
      <c r="AH36" s="104"/>
      <c r="AI36" s="108"/>
      <c r="AJ36" s="106"/>
      <c r="AK36" s="106"/>
      <c r="AL36" s="106"/>
      <c r="AM36" s="109"/>
      <c r="AN36" s="6">
        <v>131.58000000000001</v>
      </c>
      <c r="AO36" s="6">
        <f t="shared" ref="AO36:AO66" si="113">+AN36*$AE$5</f>
        <v>18.421200000000002</v>
      </c>
      <c r="AP36" s="6">
        <v>155</v>
      </c>
      <c r="AQ36" s="97">
        <v>0.06</v>
      </c>
      <c r="AR36" s="160">
        <v>135.96</v>
      </c>
      <c r="AS36" s="160">
        <f t="shared" ref="AS36:AS54" si="114">+AR36*$AE$5</f>
        <v>19.034400000000002</v>
      </c>
      <c r="AT36" s="160">
        <v>155</v>
      </c>
    </row>
    <row r="37" spans="1:46" x14ac:dyDescent="0.25">
      <c r="A37" s="33" t="s">
        <v>292</v>
      </c>
      <c r="B37" s="99"/>
      <c r="C37" s="99"/>
      <c r="D37" s="99"/>
      <c r="E37" s="100"/>
      <c r="F37" s="99"/>
      <c r="G37" s="99"/>
      <c r="H37" s="99"/>
      <c r="I37" s="99"/>
      <c r="J37" s="100"/>
      <c r="K37" s="99"/>
      <c r="L37" s="99"/>
      <c r="M37" s="99"/>
      <c r="N37" s="99"/>
      <c r="O37" s="101"/>
      <c r="P37" s="102"/>
      <c r="Q37" s="103"/>
      <c r="R37" s="104"/>
      <c r="S37" s="100"/>
      <c r="T37" s="105"/>
      <c r="U37" s="105"/>
      <c r="V37" s="99"/>
      <c r="W37" s="99"/>
      <c r="X37" s="106"/>
      <c r="Y37" s="104"/>
      <c r="Z37" s="106"/>
      <c r="AA37" s="107"/>
      <c r="AB37" s="106"/>
      <c r="AC37" s="108"/>
      <c r="AD37" s="106"/>
      <c r="AE37" s="106"/>
      <c r="AF37" s="106"/>
      <c r="AG37" s="107"/>
      <c r="AH37" s="104"/>
      <c r="AI37" s="108"/>
      <c r="AJ37" s="106"/>
      <c r="AK37" s="106"/>
      <c r="AL37" s="106"/>
      <c r="AM37" s="109"/>
      <c r="AN37" s="6">
        <v>745.61</v>
      </c>
      <c r="AO37" s="6">
        <f t="shared" si="113"/>
        <v>104.38540000000002</v>
      </c>
      <c r="AP37" s="6">
        <v>850</v>
      </c>
      <c r="AQ37" s="97">
        <v>0.06</v>
      </c>
      <c r="AR37" s="160">
        <v>745.61</v>
      </c>
      <c r="AS37" s="160">
        <f t="shared" si="114"/>
        <v>104.38540000000002</v>
      </c>
      <c r="AT37" s="160">
        <v>850</v>
      </c>
    </row>
    <row r="38" spans="1:46" x14ac:dyDescent="0.25">
      <c r="A38" s="9" t="s">
        <v>215</v>
      </c>
      <c r="B38" s="11"/>
      <c r="C38" s="11"/>
      <c r="D38" s="11"/>
      <c r="E38" s="12"/>
      <c r="F38" s="25"/>
      <c r="G38" s="25"/>
      <c r="H38" s="25"/>
      <c r="I38" s="25"/>
      <c r="J38" s="14"/>
      <c r="K38" s="11"/>
      <c r="L38" s="11"/>
      <c r="M38" s="11"/>
      <c r="N38" s="11"/>
      <c r="O38" s="30"/>
      <c r="P38" s="27"/>
      <c r="Q38" s="17"/>
      <c r="R38" s="18"/>
      <c r="S38" s="14"/>
      <c r="T38" s="15"/>
      <c r="U38" s="15"/>
      <c r="V38" s="11"/>
      <c r="W38" s="11"/>
      <c r="X38" s="4"/>
      <c r="Y38" s="3"/>
      <c r="Z38" s="4"/>
      <c r="AA38" s="61"/>
      <c r="AB38" s="4"/>
      <c r="AC38" s="5"/>
      <c r="AD38" s="4">
        <v>262.13</v>
      </c>
      <c r="AE38" s="4">
        <f t="shared" si="101"/>
        <v>36.6982</v>
      </c>
      <c r="AF38" s="4">
        <f t="shared" si="102"/>
        <v>298.82819999999998</v>
      </c>
      <c r="AG38" s="110">
        <v>0.06</v>
      </c>
      <c r="AH38" s="18">
        <f t="shared" si="103"/>
        <v>15.727799999999998</v>
      </c>
      <c r="AI38" s="8">
        <f t="shared" si="104"/>
        <v>277.8578</v>
      </c>
      <c r="AJ38" s="4">
        <v>277.88</v>
      </c>
      <c r="AK38" s="4">
        <f t="shared" si="105"/>
        <v>38.903200000000005</v>
      </c>
      <c r="AL38" s="4">
        <f t="shared" si="106"/>
        <v>316.78320000000002</v>
      </c>
      <c r="AM38" s="97">
        <v>0.122</v>
      </c>
      <c r="AN38" s="4">
        <f t="shared" si="107"/>
        <v>311.78136000000001</v>
      </c>
      <c r="AO38" s="4">
        <f t="shared" si="113"/>
        <v>43.649390400000009</v>
      </c>
      <c r="AP38" s="4">
        <f t="shared" si="109"/>
        <v>355.43075040000002</v>
      </c>
      <c r="AQ38" s="97">
        <v>0.06</v>
      </c>
      <c r="AR38" s="149">
        <f t="shared" ref="AR38" si="115">+AN38*AQ38+AN38</f>
        <v>330.48824159999998</v>
      </c>
      <c r="AS38" s="149">
        <f t="shared" si="114"/>
        <v>46.268353824000002</v>
      </c>
      <c r="AT38" s="149">
        <f t="shared" ref="AT38:AT39" si="116">+AR38+AS38</f>
        <v>376.75659542400001</v>
      </c>
    </row>
    <row r="39" spans="1:46" x14ac:dyDescent="0.25">
      <c r="A39" s="9" t="s">
        <v>290</v>
      </c>
      <c r="B39" s="11"/>
      <c r="C39" s="11"/>
      <c r="D39" s="11"/>
      <c r="E39" s="12"/>
      <c r="F39" s="25"/>
      <c r="G39" s="25"/>
      <c r="H39" s="25"/>
      <c r="I39" s="25"/>
      <c r="J39" s="14"/>
      <c r="K39" s="11"/>
      <c r="L39" s="11"/>
      <c r="M39" s="11"/>
      <c r="N39" s="11"/>
      <c r="O39" s="30"/>
      <c r="P39" s="27"/>
      <c r="Q39" s="17"/>
      <c r="R39" s="18"/>
      <c r="S39" s="14"/>
      <c r="T39" s="15"/>
      <c r="U39" s="15"/>
      <c r="V39" s="11"/>
      <c r="W39" s="11"/>
      <c r="X39" s="4"/>
      <c r="Y39" s="3"/>
      <c r="Z39" s="4"/>
      <c r="AA39" s="61"/>
      <c r="AB39" s="4"/>
      <c r="AC39" s="5"/>
      <c r="AD39" s="4"/>
      <c r="AE39" s="4"/>
      <c r="AF39" s="4"/>
      <c r="AG39" s="110"/>
      <c r="AH39" s="18"/>
      <c r="AI39" s="8"/>
      <c r="AJ39" s="4">
        <v>0</v>
      </c>
      <c r="AK39" s="4">
        <f t="shared" ref="AK39:AK42" si="117">+AJ39*$AE$5</f>
        <v>0</v>
      </c>
      <c r="AL39" s="4">
        <f t="shared" ref="AL39:AL42" si="118">+AJ39+AK39</f>
        <v>0</v>
      </c>
      <c r="AM39" s="97">
        <v>0.122</v>
      </c>
      <c r="AN39" s="4">
        <v>150</v>
      </c>
      <c r="AO39" s="4">
        <f t="shared" si="113"/>
        <v>21.000000000000004</v>
      </c>
      <c r="AP39" s="4">
        <f t="shared" ref="AP39:AP42" si="119">+AN39+AO39</f>
        <v>171</v>
      </c>
      <c r="AQ39" s="97">
        <v>0.06</v>
      </c>
      <c r="AR39" s="149">
        <v>150</v>
      </c>
      <c r="AS39" s="149">
        <f t="shared" si="114"/>
        <v>21.000000000000004</v>
      </c>
      <c r="AT39" s="149">
        <f t="shared" si="116"/>
        <v>171</v>
      </c>
    </row>
    <row r="40" spans="1:46" x14ac:dyDescent="0.25">
      <c r="A40" s="33" t="s">
        <v>312</v>
      </c>
      <c r="B40" s="39"/>
      <c r="C40" s="39"/>
      <c r="D40" s="39"/>
      <c r="E40" s="40"/>
      <c r="F40" s="39"/>
      <c r="G40" s="39"/>
      <c r="H40" s="39"/>
      <c r="I40" s="39"/>
      <c r="J40" s="40"/>
      <c r="K40" s="39"/>
      <c r="L40" s="39"/>
      <c r="M40" s="39"/>
      <c r="N40" s="39"/>
      <c r="O40" s="162"/>
      <c r="P40" s="163"/>
      <c r="Q40" s="164"/>
      <c r="R40" s="18"/>
      <c r="S40" s="40"/>
      <c r="T40" s="165"/>
      <c r="U40" s="165"/>
      <c r="V40" s="39"/>
      <c r="W40" s="39"/>
      <c r="X40" s="6"/>
      <c r="Y40" s="18"/>
      <c r="Z40" s="6"/>
      <c r="AA40" s="110"/>
      <c r="AB40" s="6"/>
      <c r="AC40" s="8"/>
      <c r="AD40" s="6"/>
      <c r="AE40" s="6"/>
      <c r="AF40" s="6"/>
      <c r="AG40" s="110"/>
      <c r="AH40" s="18"/>
      <c r="AI40" s="8"/>
      <c r="AJ40" s="6"/>
      <c r="AK40" s="6"/>
      <c r="AL40" s="6"/>
      <c r="AM40" s="134"/>
      <c r="AN40" s="6">
        <v>4824.5600000000004</v>
      </c>
      <c r="AO40" s="6">
        <f t="shared" si="113"/>
        <v>675.43840000000012</v>
      </c>
      <c r="AP40" s="6">
        <v>5500</v>
      </c>
      <c r="AQ40" s="97">
        <v>0.06</v>
      </c>
      <c r="AR40" s="160">
        <v>4824.5600000000004</v>
      </c>
      <c r="AS40" s="160">
        <f t="shared" si="114"/>
        <v>675.43840000000012</v>
      </c>
      <c r="AT40" s="160">
        <v>5500</v>
      </c>
    </row>
    <row r="41" spans="1:46" x14ac:dyDescent="0.25">
      <c r="A41" s="9" t="s">
        <v>288</v>
      </c>
      <c r="B41" s="11">
        <v>73.47</v>
      </c>
      <c r="C41" s="11">
        <f>+B41*$C$5</f>
        <v>10.2858</v>
      </c>
      <c r="D41" s="11">
        <f>+B41+C41</f>
        <v>83.755799999999994</v>
      </c>
      <c r="E41" s="12">
        <v>0.24</v>
      </c>
      <c r="F41" s="25">
        <f>+B41*E41</f>
        <v>17.6328</v>
      </c>
      <c r="G41" s="25">
        <f>+B41+F41</f>
        <v>91.102800000000002</v>
      </c>
      <c r="H41" s="25">
        <f>+G41*$H$5</f>
        <v>12.754392000000001</v>
      </c>
      <c r="I41" s="25">
        <f>+G41+H41</f>
        <v>103.857192</v>
      </c>
      <c r="J41" s="14">
        <v>0.20627999999999999</v>
      </c>
      <c r="K41" s="11">
        <f>+G41*J41</f>
        <v>18.792685584000001</v>
      </c>
      <c r="L41" s="11">
        <f>+G41+K41</f>
        <v>109.895485584</v>
      </c>
      <c r="M41" s="11">
        <f>+L41*$M$5</f>
        <v>15.385367981760002</v>
      </c>
      <c r="N41" s="11">
        <f>+L41+M41</f>
        <v>125.28085356576</v>
      </c>
      <c r="O41" s="29">
        <v>109.9</v>
      </c>
      <c r="P41" s="29">
        <v>125.28</v>
      </c>
      <c r="Q41" s="17">
        <v>0.21</v>
      </c>
      <c r="R41" s="18"/>
      <c r="S41" s="14">
        <v>0.15</v>
      </c>
      <c r="T41" s="15">
        <f>+L41*S41</f>
        <v>16.484322837600001</v>
      </c>
      <c r="U41" s="15">
        <f>+L41+T41</f>
        <v>126.3798084216</v>
      </c>
      <c r="V41" s="11">
        <f>+U41*$V$5</f>
        <v>17.693173179024001</v>
      </c>
      <c r="W41" s="11">
        <f>+U41+V41</f>
        <v>144.07298160062402</v>
      </c>
      <c r="X41" s="3">
        <v>126.38</v>
      </c>
      <c r="Y41" s="3">
        <f>+X41*$Y$5</f>
        <v>17.693200000000001</v>
      </c>
      <c r="Z41" s="4">
        <f>+X41+Y41</f>
        <v>144.07319999999999</v>
      </c>
      <c r="AA41" s="61"/>
      <c r="AB41" s="4"/>
      <c r="AC41" s="5"/>
      <c r="AD41" s="3"/>
      <c r="AE41" s="4"/>
      <c r="AF41" s="4"/>
      <c r="AG41" s="110"/>
      <c r="AH41" s="6"/>
      <c r="AI41" s="8"/>
      <c r="AJ41" s="3">
        <v>265</v>
      </c>
      <c r="AK41" s="4">
        <f t="shared" si="117"/>
        <v>37.1</v>
      </c>
      <c r="AL41" s="4">
        <f t="shared" si="118"/>
        <v>302.10000000000002</v>
      </c>
      <c r="AM41" s="97">
        <v>0.122</v>
      </c>
      <c r="AN41" s="4">
        <v>400</v>
      </c>
      <c r="AO41" s="4">
        <f t="shared" si="113"/>
        <v>56.000000000000007</v>
      </c>
      <c r="AP41" s="4">
        <f t="shared" si="119"/>
        <v>456</v>
      </c>
      <c r="AQ41" s="97">
        <v>0.06</v>
      </c>
      <c r="AR41" s="149">
        <v>400</v>
      </c>
      <c r="AS41" s="149">
        <f t="shared" si="114"/>
        <v>56.000000000000007</v>
      </c>
      <c r="AT41" s="149">
        <f t="shared" ref="AT41:AT42" si="120">+AR41+AS41</f>
        <v>456</v>
      </c>
    </row>
    <row r="42" spans="1:46" x14ac:dyDescent="0.25">
      <c r="A42" s="9" t="s">
        <v>289</v>
      </c>
      <c r="B42" s="11">
        <v>73.47</v>
      </c>
      <c r="C42" s="11">
        <f>+B42*$C$5</f>
        <v>10.2858</v>
      </c>
      <c r="D42" s="11">
        <f>+B42+C42</f>
        <v>83.755799999999994</v>
      </c>
      <c r="E42" s="12">
        <v>0.24</v>
      </c>
      <c r="F42" s="25">
        <f>+B42*E42</f>
        <v>17.6328</v>
      </c>
      <c r="G42" s="25">
        <f>+B42+F42</f>
        <v>91.102800000000002</v>
      </c>
      <c r="H42" s="25">
        <f>+G42*$H$5</f>
        <v>12.754392000000001</v>
      </c>
      <c r="I42" s="25">
        <f>+G42+H42</f>
        <v>103.857192</v>
      </c>
      <c r="J42" s="14">
        <v>0.20627999999999999</v>
      </c>
      <c r="K42" s="11">
        <f>+G42*J42</f>
        <v>18.792685584000001</v>
      </c>
      <c r="L42" s="11">
        <f>+G42+K42</f>
        <v>109.895485584</v>
      </c>
      <c r="M42" s="11">
        <f>+L42*$M$5</f>
        <v>15.385367981760002</v>
      </c>
      <c r="N42" s="11">
        <f>+L42+M42</f>
        <v>125.28085356576</v>
      </c>
      <c r="O42" s="29">
        <v>109.9</v>
      </c>
      <c r="P42" s="29">
        <v>125.28</v>
      </c>
      <c r="Q42" s="17">
        <v>0.21</v>
      </c>
      <c r="R42" s="18"/>
      <c r="S42" s="14">
        <v>0.15</v>
      </c>
      <c r="T42" s="15">
        <f>+L42*S42</f>
        <v>16.484322837600001</v>
      </c>
      <c r="U42" s="15">
        <f>+L42+T42</f>
        <v>126.3798084216</v>
      </c>
      <c r="V42" s="11">
        <f>+U42*$V$5</f>
        <v>17.693173179024001</v>
      </c>
      <c r="W42" s="11">
        <f>+U42+V42</f>
        <v>144.07298160062402</v>
      </c>
      <c r="X42" s="3">
        <v>126.38</v>
      </c>
      <c r="Y42" s="3">
        <f>+X42*$Y$5</f>
        <v>17.693200000000001</v>
      </c>
      <c r="Z42" s="4">
        <f>+X42+Y42</f>
        <v>144.07319999999999</v>
      </c>
      <c r="AA42" s="61"/>
      <c r="AB42" s="4"/>
      <c r="AC42" s="5"/>
      <c r="AD42" s="3"/>
      <c r="AE42" s="4"/>
      <c r="AF42" s="4"/>
      <c r="AG42" s="110"/>
      <c r="AH42" s="6"/>
      <c r="AI42" s="8"/>
      <c r="AJ42" s="3">
        <v>530</v>
      </c>
      <c r="AK42" s="4">
        <f t="shared" si="117"/>
        <v>74.2</v>
      </c>
      <c r="AL42" s="4">
        <f t="shared" si="118"/>
        <v>604.20000000000005</v>
      </c>
      <c r="AM42" s="97">
        <v>0.122</v>
      </c>
      <c r="AN42" s="4">
        <v>400</v>
      </c>
      <c r="AO42" s="4">
        <f t="shared" si="113"/>
        <v>56.000000000000007</v>
      </c>
      <c r="AP42" s="4">
        <f t="shared" si="119"/>
        <v>456</v>
      </c>
      <c r="AQ42" s="97">
        <v>0.06</v>
      </c>
      <c r="AR42" s="149">
        <v>400</v>
      </c>
      <c r="AS42" s="149">
        <f t="shared" si="114"/>
        <v>56.000000000000007</v>
      </c>
      <c r="AT42" s="149">
        <f t="shared" si="120"/>
        <v>456</v>
      </c>
    </row>
    <row r="43" spans="1:46" x14ac:dyDescent="0.25">
      <c r="A43" s="33" t="s">
        <v>293</v>
      </c>
      <c r="B43" s="39"/>
      <c r="C43" s="39"/>
      <c r="D43" s="39"/>
      <c r="E43" s="40"/>
      <c r="F43" s="39"/>
      <c r="G43" s="39"/>
      <c r="H43" s="39"/>
      <c r="I43" s="39"/>
      <c r="J43" s="40"/>
      <c r="K43" s="39"/>
      <c r="L43" s="39"/>
      <c r="M43" s="39"/>
      <c r="N43" s="39"/>
      <c r="O43" s="33"/>
      <c r="P43" s="33"/>
      <c r="Q43" s="164"/>
      <c r="R43" s="18"/>
      <c r="S43" s="40"/>
      <c r="T43" s="165"/>
      <c r="U43" s="165"/>
      <c r="V43" s="39"/>
      <c r="W43" s="39"/>
      <c r="X43" s="18"/>
      <c r="Y43" s="18"/>
      <c r="Z43" s="6"/>
      <c r="AA43" s="110"/>
      <c r="AB43" s="6"/>
      <c r="AC43" s="8"/>
      <c r="AD43" s="18"/>
      <c r="AE43" s="6"/>
      <c r="AF43" s="6"/>
      <c r="AG43" s="110"/>
      <c r="AH43" s="6"/>
      <c r="AI43" s="8"/>
      <c r="AJ43" s="18"/>
      <c r="AK43" s="6"/>
      <c r="AL43" s="6"/>
      <c r="AM43" s="134"/>
      <c r="AN43" s="6">
        <v>219.29</v>
      </c>
      <c r="AO43" s="6">
        <f t="shared" si="113"/>
        <v>30.700600000000001</v>
      </c>
      <c r="AP43" s="6">
        <v>250</v>
      </c>
      <c r="AQ43" s="97">
        <v>0.06</v>
      </c>
      <c r="AR43" s="160">
        <v>219.29</v>
      </c>
      <c r="AS43" s="160">
        <f t="shared" si="114"/>
        <v>30.700600000000001</v>
      </c>
      <c r="AT43" s="160">
        <v>250</v>
      </c>
    </row>
    <row r="44" spans="1:46" x14ac:dyDescent="0.25">
      <c r="A44" s="33" t="s">
        <v>294</v>
      </c>
      <c r="B44" s="39"/>
      <c r="C44" s="39"/>
      <c r="D44" s="39"/>
      <c r="E44" s="40"/>
      <c r="F44" s="39"/>
      <c r="G44" s="39"/>
      <c r="H44" s="39"/>
      <c r="I44" s="39"/>
      <c r="J44" s="40"/>
      <c r="K44" s="39"/>
      <c r="L44" s="39"/>
      <c r="M44" s="39"/>
      <c r="N44" s="39"/>
      <c r="O44" s="33"/>
      <c r="P44" s="33"/>
      <c r="Q44" s="164"/>
      <c r="R44" s="18"/>
      <c r="S44" s="40"/>
      <c r="T44" s="165"/>
      <c r="U44" s="165"/>
      <c r="V44" s="39"/>
      <c r="W44" s="39"/>
      <c r="X44" s="18"/>
      <c r="Y44" s="18"/>
      <c r="Z44" s="6"/>
      <c r="AA44" s="110"/>
      <c r="AB44" s="6"/>
      <c r="AC44" s="8"/>
      <c r="AD44" s="18"/>
      <c r="AE44" s="6"/>
      <c r="AF44" s="6"/>
      <c r="AG44" s="110"/>
      <c r="AH44" s="6"/>
      <c r="AI44" s="8"/>
      <c r="AJ44" s="18"/>
      <c r="AK44" s="6"/>
      <c r="AL44" s="6"/>
      <c r="AM44" s="134"/>
      <c r="AN44" s="6">
        <v>219.29</v>
      </c>
      <c r="AO44" s="6">
        <f t="shared" si="113"/>
        <v>30.700600000000001</v>
      </c>
      <c r="AP44" s="6">
        <v>250</v>
      </c>
      <c r="AQ44" s="97">
        <v>0.06</v>
      </c>
      <c r="AR44" s="160">
        <v>219.29</v>
      </c>
      <c r="AS44" s="160">
        <f t="shared" si="114"/>
        <v>30.700600000000001</v>
      </c>
      <c r="AT44" s="160">
        <v>250</v>
      </c>
    </row>
    <row r="45" spans="1:46" x14ac:dyDescent="0.25">
      <c r="A45" s="129" t="s">
        <v>295</v>
      </c>
      <c r="B45" s="11"/>
      <c r="C45" s="11"/>
      <c r="D45" s="11"/>
      <c r="E45" s="12"/>
      <c r="F45" s="25"/>
      <c r="G45" s="25"/>
      <c r="H45" s="25"/>
      <c r="I45" s="25"/>
      <c r="J45" s="14"/>
      <c r="K45" s="11"/>
      <c r="L45" s="11"/>
      <c r="M45" s="11"/>
      <c r="N45" s="11"/>
      <c r="O45" s="29"/>
      <c r="P45" s="29"/>
      <c r="Q45" s="17"/>
      <c r="R45" s="18"/>
      <c r="S45" s="14"/>
      <c r="T45" s="15"/>
      <c r="U45" s="15"/>
      <c r="V45" s="11"/>
      <c r="W45" s="11"/>
      <c r="X45" s="3"/>
      <c r="Y45" s="3"/>
      <c r="Z45" s="4"/>
      <c r="AA45" s="61"/>
      <c r="AB45" s="4"/>
      <c r="AC45" s="5"/>
      <c r="AD45" s="3"/>
      <c r="AE45" s="4"/>
      <c r="AF45" s="4"/>
      <c r="AG45" s="110"/>
      <c r="AH45" s="6"/>
      <c r="AI45" s="8"/>
      <c r="AJ45" s="3"/>
      <c r="AK45" s="4"/>
      <c r="AL45" s="4"/>
      <c r="AM45" s="97"/>
      <c r="AN45" s="28"/>
      <c r="AO45" s="28"/>
      <c r="AP45" s="138"/>
      <c r="AQ45" s="139"/>
      <c r="AR45" s="150"/>
      <c r="AS45" s="147"/>
      <c r="AT45" s="147"/>
    </row>
    <row r="46" spans="1:46" ht="15.75" thickBot="1" x14ac:dyDescent="0.3">
      <c r="A46" s="135" t="s">
        <v>313</v>
      </c>
      <c r="B46" s="99"/>
      <c r="C46" s="99"/>
      <c r="D46" s="99"/>
      <c r="E46" s="100"/>
      <c r="F46" s="99"/>
      <c r="G46" s="99"/>
      <c r="H46" s="99"/>
      <c r="I46" s="99"/>
      <c r="J46" s="100"/>
      <c r="K46" s="99"/>
      <c r="L46" s="99"/>
      <c r="M46" s="99"/>
      <c r="N46" s="99"/>
      <c r="O46" s="98"/>
      <c r="P46" s="98"/>
      <c r="Q46" s="103"/>
      <c r="R46" s="104"/>
      <c r="S46" s="100"/>
      <c r="T46" s="105"/>
      <c r="U46" s="105"/>
      <c r="V46" s="99"/>
      <c r="W46" s="99"/>
      <c r="X46" s="104"/>
      <c r="Y46" s="104"/>
      <c r="Z46" s="106"/>
      <c r="AA46" s="107"/>
      <c r="AB46" s="106"/>
      <c r="AC46" s="108"/>
      <c r="AD46" s="104"/>
      <c r="AE46" s="106"/>
      <c r="AF46" s="106"/>
      <c r="AG46" s="107"/>
      <c r="AH46" s="106"/>
      <c r="AI46" s="108"/>
      <c r="AJ46" s="104"/>
      <c r="AK46" s="106"/>
      <c r="AL46" s="106"/>
      <c r="AM46" s="109"/>
      <c r="AN46" s="6">
        <v>219.3</v>
      </c>
      <c r="AO46" s="6">
        <f t="shared" si="113"/>
        <v>30.702000000000005</v>
      </c>
      <c r="AP46" s="166">
        <v>250</v>
      </c>
      <c r="AQ46" s="97">
        <v>0.06</v>
      </c>
      <c r="AR46" s="160">
        <v>219.29</v>
      </c>
      <c r="AS46" s="160">
        <f t="shared" si="114"/>
        <v>30.700600000000001</v>
      </c>
      <c r="AT46" s="171">
        <v>250</v>
      </c>
    </row>
    <row r="47" spans="1:46" ht="15.75" thickBot="1" x14ac:dyDescent="0.3">
      <c r="A47" s="135" t="s">
        <v>314</v>
      </c>
      <c r="B47" s="99"/>
      <c r="C47" s="99"/>
      <c r="D47" s="99"/>
      <c r="E47" s="100"/>
      <c r="F47" s="99"/>
      <c r="G47" s="99"/>
      <c r="H47" s="99"/>
      <c r="I47" s="99"/>
      <c r="J47" s="100"/>
      <c r="K47" s="99"/>
      <c r="L47" s="99"/>
      <c r="M47" s="99"/>
      <c r="N47" s="99"/>
      <c r="O47" s="98"/>
      <c r="P47" s="98"/>
      <c r="Q47" s="103"/>
      <c r="R47" s="104"/>
      <c r="S47" s="100"/>
      <c r="T47" s="105"/>
      <c r="U47" s="105"/>
      <c r="V47" s="99"/>
      <c r="W47" s="99"/>
      <c r="X47" s="104"/>
      <c r="Y47" s="104"/>
      <c r="Z47" s="106"/>
      <c r="AA47" s="107"/>
      <c r="AB47" s="106"/>
      <c r="AC47" s="108"/>
      <c r="AD47" s="104"/>
      <c r="AE47" s="106"/>
      <c r="AF47" s="106"/>
      <c r="AG47" s="107"/>
      <c r="AH47" s="106"/>
      <c r="AI47" s="108"/>
      <c r="AJ47" s="104"/>
      <c r="AK47" s="106"/>
      <c r="AL47" s="106"/>
      <c r="AM47" s="109"/>
      <c r="AN47" s="6">
        <v>57.02</v>
      </c>
      <c r="AO47" s="6">
        <f t="shared" si="113"/>
        <v>7.982800000000001</v>
      </c>
      <c r="AP47" s="167">
        <v>105</v>
      </c>
      <c r="AQ47" s="97">
        <v>0.06</v>
      </c>
      <c r="AR47" s="160">
        <v>92</v>
      </c>
      <c r="AS47" s="160">
        <f t="shared" si="114"/>
        <v>12.88</v>
      </c>
      <c r="AT47" s="172">
        <v>105</v>
      </c>
    </row>
    <row r="48" spans="1:46" x14ac:dyDescent="0.25">
      <c r="A48" s="135" t="s">
        <v>315</v>
      </c>
      <c r="B48" s="99"/>
      <c r="C48" s="99"/>
      <c r="D48" s="99"/>
      <c r="E48" s="100"/>
      <c r="F48" s="99"/>
      <c r="G48" s="99"/>
      <c r="H48" s="99"/>
      <c r="I48" s="99"/>
      <c r="J48" s="100"/>
      <c r="K48" s="99"/>
      <c r="L48" s="99"/>
      <c r="M48" s="99"/>
      <c r="N48" s="99"/>
      <c r="O48" s="98"/>
      <c r="P48" s="98"/>
      <c r="Q48" s="103"/>
      <c r="R48" s="104"/>
      <c r="S48" s="100"/>
      <c r="T48" s="105"/>
      <c r="U48" s="105"/>
      <c r="V48" s="99"/>
      <c r="W48" s="99"/>
      <c r="X48" s="104"/>
      <c r="Y48" s="104"/>
      <c r="Z48" s="106"/>
      <c r="AA48" s="107"/>
      <c r="AB48" s="106"/>
      <c r="AC48" s="108"/>
      <c r="AD48" s="104"/>
      <c r="AE48" s="106"/>
      <c r="AF48" s="106"/>
      <c r="AG48" s="107"/>
      <c r="AH48" s="106"/>
      <c r="AI48" s="108"/>
      <c r="AJ48" s="104"/>
      <c r="AK48" s="106"/>
      <c r="AL48" s="106"/>
      <c r="AM48" s="109"/>
      <c r="AN48" s="6">
        <v>92.11</v>
      </c>
      <c r="AO48" s="6">
        <f t="shared" si="113"/>
        <v>12.8954</v>
      </c>
      <c r="AP48" s="168">
        <v>15</v>
      </c>
      <c r="AQ48" s="97">
        <v>0.06</v>
      </c>
      <c r="AR48" s="160">
        <v>135.96</v>
      </c>
      <c r="AS48" s="160">
        <f t="shared" si="114"/>
        <v>19.034400000000002</v>
      </c>
      <c r="AT48" s="173">
        <v>15</v>
      </c>
    </row>
    <row r="49" spans="1:46" x14ac:dyDescent="0.25">
      <c r="A49" s="135" t="s">
        <v>316</v>
      </c>
      <c r="B49" s="99"/>
      <c r="C49" s="99"/>
      <c r="D49" s="99"/>
      <c r="E49" s="100"/>
      <c r="F49" s="99"/>
      <c r="G49" s="99"/>
      <c r="H49" s="99"/>
      <c r="I49" s="99"/>
      <c r="J49" s="100"/>
      <c r="K49" s="99"/>
      <c r="L49" s="99"/>
      <c r="M49" s="99"/>
      <c r="N49" s="99"/>
      <c r="O49" s="98"/>
      <c r="P49" s="98"/>
      <c r="Q49" s="103"/>
      <c r="R49" s="104"/>
      <c r="S49" s="100"/>
      <c r="T49" s="105"/>
      <c r="U49" s="105"/>
      <c r="V49" s="99"/>
      <c r="W49" s="99"/>
      <c r="X49" s="104"/>
      <c r="Y49" s="104"/>
      <c r="Z49" s="106"/>
      <c r="AA49" s="107"/>
      <c r="AB49" s="106"/>
      <c r="AC49" s="108"/>
      <c r="AD49" s="104"/>
      <c r="AE49" s="106"/>
      <c r="AF49" s="106"/>
      <c r="AG49" s="107"/>
      <c r="AH49" s="106"/>
      <c r="AI49" s="108"/>
      <c r="AJ49" s="104"/>
      <c r="AK49" s="106"/>
      <c r="AL49" s="106"/>
      <c r="AM49" s="109"/>
      <c r="AN49" s="6">
        <v>482.46</v>
      </c>
      <c r="AO49" s="6">
        <f t="shared" si="113"/>
        <v>67.54440000000001</v>
      </c>
      <c r="AP49" s="169">
        <v>245</v>
      </c>
      <c r="AQ49" s="97">
        <v>0.06</v>
      </c>
      <c r="AR49" s="160">
        <v>2149.12</v>
      </c>
      <c r="AS49" s="160">
        <f t="shared" si="114"/>
        <v>300.8768</v>
      </c>
      <c r="AT49" s="174">
        <v>245</v>
      </c>
    </row>
    <row r="50" spans="1:46" x14ac:dyDescent="0.25">
      <c r="A50" s="135" t="s">
        <v>317</v>
      </c>
      <c r="B50" s="99"/>
      <c r="C50" s="99"/>
      <c r="D50" s="99"/>
      <c r="E50" s="100"/>
      <c r="F50" s="99"/>
      <c r="G50" s="99"/>
      <c r="H50" s="99"/>
      <c r="I50" s="99"/>
      <c r="J50" s="100"/>
      <c r="K50" s="99"/>
      <c r="L50" s="99"/>
      <c r="M50" s="99"/>
      <c r="N50" s="99"/>
      <c r="O50" s="98"/>
      <c r="P50" s="98"/>
      <c r="Q50" s="103"/>
      <c r="R50" s="104"/>
      <c r="S50" s="100"/>
      <c r="T50" s="105"/>
      <c r="U50" s="105"/>
      <c r="V50" s="99"/>
      <c r="W50" s="99"/>
      <c r="X50" s="104"/>
      <c r="Y50" s="104"/>
      <c r="Z50" s="106"/>
      <c r="AA50" s="107"/>
      <c r="AB50" s="106"/>
      <c r="AC50" s="108"/>
      <c r="AD50" s="104"/>
      <c r="AE50" s="106"/>
      <c r="AF50" s="106"/>
      <c r="AG50" s="107"/>
      <c r="AH50" s="106"/>
      <c r="AI50" s="108"/>
      <c r="AJ50" s="104"/>
      <c r="AK50" s="106"/>
      <c r="AL50" s="106"/>
      <c r="AM50" s="109"/>
      <c r="AN50" s="6">
        <v>57.02</v>
      </c>
      <c r="AO50" s="6">
        <f t="shared" si="113"/>
        <v>7.982800000000001</v>
      </c>
      <c r="AP50" s="169">
        <v>290</v>
      </c>
      <c r="AQ50" s="97">
        <v>0.06</v>
      </c>
      <c r="AR50" s="160">
        <v>254.38</v>
      </c>
      <c r="AS50" s="160">
        <f t="shared" si="114"/>
        <v>35.613200000000006</v>
      </c>
      <c r="AT50" s="174">
        <v>290</v>
      </c>
    </row>
    <row r="51" spans="1:46" x14ac:dyDescent="0.25">
      <c r="A51" s="135" t="s">
        <v>318</v>
      </c>
      <c r="B51" s="99"/>
      <c r="C51" s="99"/>
      <c r="D51" s="99"/>
      <c r="E51" s="100"/>
      <c r="F51" s="99"/>
      <c r="G51" s="99"/>
      <c r="H51" s="99"/>
      <c r="I51" s="99"/>
      <c r="J51" s="100"/>
      <c r="K51" s="99"/>
      <c r="L51" s="99"/>
      <c r="M51" s="99"/>
      <c r="N51" s="99"/>
      <c r="O51" s="98"/>
      <c r="P51" s="98"/>
      <c r="Q51" s="103"/>
      <c r="R51" s="104"/>
      <c r="S51" s="100"/>
      <c r="T51" s="105"/>
      <c r="U51" s="105"/>
      <c r="V51" s="99"/>
      <c r="W51" s="99"/>
      <c r="X51" s="104"/>
      <c r="Y51" s="104"/>
      <c r="Z51" s="106"/>
      <c r="AA51" s="107"/>
      <c r="AB51" s="106"/>
      <c r="AC51" s="108"/>
      <c r="AD51" s="104"/>
      <c r="AE51" s="106"/>
      <c r="AF51" s="106"/>
      <c r="AG51" s="107"/>
      <c r="AH51" s="106"/>
      <c r="AI51" s="108"/>
      <c r="AJ51" s="104"/>
      <c r="AK51" s="106"/>
      <c r="AL51" s="106"/>
      <c r="AM51" s="109"/>
      <c r="AN51" s="6">
        <v>92.11</v>
      </c>
      <c r="AO51" s="6">
        <f t="shared" si="113"/>
        <v>12.8954</v>
      </c>
      <c r="AP51" s="169">
        <v>350</v>
      </c>
      <c r="AQ51" s="97">
        <v>0.06</v>
      </c>
      <c r="AR51" s="160">
        <v>307.01</v>
      </c>
      <c r="AS51" s="160">
        <f t="shared" si="114"/>
        <v>42.981400000000001</v>
      </c>
      <c r="AT51" s="174">
        <v>350</v>
      </c>
    </row>
    <row r="52" spans="1:46" x14ac:dyDescent="0.25">
      <c r="A52" s="135" t="s">
        <v>319</v>
      </c>
      <c r="B52" s="99"/>
      <c r="C52" s="99"/>
      <c r="D52" s="99"/>
      <c r="E52" s="100"/>
      <c r="F52" s="99"/>
      <c r="G52" s="99"/>
      <c r="H52" s="99"/>
      <c r="I52" s="99"/>
      <c r="J52" s="100"/>
      <c r="K52" s="99"/>
      <c r="L52" s="99"/>
      <c r="M52" s="99"/>
      <c r="N52" s="99"/>
      <c r="O52" s="98"/>
      <c r="P52" s="98"/>
      <c r="Q52" s="103"/>
      <c r="R52" s="104"/>
      <c r="S52" s="100"/>
      <c r="T52" s="105"/>
      <c r="U52" s="105"/>
      <c r="V52" s="99"/>
      <c r="W52" s="99"/>
      <c r="X52" s="104"/>
      <c r="Y52" s="104"/>
      <c r="Z52" s="106"/>
      <c r="AA52" s="107"/>
      <c r="AB52" s="106"/>
      <c r="AC52" s="108"/>
      <c r="AD52" s="104"/>
      <c r="AE52" s="106"/>
      <c r="AF52" s="106"/>
      <c r="AG52" s="107"/>
      <c r="AH52" s="106"/>
      <c r="AI52" s="108"/>
      <c r="AJ52" s="104"/>
      <c r="AK52" s="106"/>
      <c r="AL52" s="106"/>
      <c r="AM52" s="109"/>
      <c r="AN52" s="6">
        <v>131.58000000000001</v>
      </c>
      <c r="AO52" s="6">
        <f t="shared" si="113"/>
        <v>18.421200000000002</v>
      </c>
      <c r="AP52" s="169">
        <v>525</v>
      </c>
      <c r="AQ52" s="97">
        <v>0.06</v>
      </c>
      <c r="AR52" s="160">
        <v>460.52</v>
      </c>
      <c r="AS52" s="160">
        <f t="shared" si="114"/>
        <v>64.472800000000007</v>
      </c>
      <c r="AT52" s="174">
        <v>525</v>
      </c>
    </row>
    <row r="53" spans="1:46" x14ac:dyDescent="0.25">
      <c r="A53" s="135" t="s">
        <v>320</v>
      </c>
      <c r="B53" s="99"/>
      <c r="C53" s="99"/>
      <c r="D53" s="99"/>
      <c r="E53" s="100"/>
      <c r="F53" s="99"/>
      <c r="G53" s="99"/>
      <c r="H53" s="99"/>
      <c r="I53" s="99"/>
      <c r="J53" s="100"/>
      <c r="K53" s="99"/>
      <c r="L53" s="99"/>
      <c r="M53" s="99"/>
      <c r="N53" s="99"/>
      <c r="O53" s="98"/>
      <c r="P53" s="98"/>
      <c r="Q53" s="103"/>
      <c r="R53" s="104"/>
      <c r="S53" s="100"/>
      <c r="T53" s="105"/>
      <c r="U53" s="105"/>
      <c r="V53" s="99"/>
      <c r="W53" s="99"/>
      <c r="X53" s="104"/>
      <c r="Y53" s="104"/>
      <c r="Z53" s="106"/>
      <c r="AA53" s="107"/>
      <c r="AB53" s="106"/>
      <c r="AC53" s="108"/>
      <c r="AD53" s="104"/>
      <c r="AE53" s="106"/>
      <c r="AF53" s="106"/>
      <c r="AG53" s="107"/>
      <c r="AH53" s="106"/>
      <c r="AI53" s="108"/>
      <c r="AJ53" s="104"/>
      <c r="AK53" s="106"/>
      <c r="AL53" s="106"/>
      <c r="AM53" s="109"/>
      <c r="AN53" s="6">
        <v>157.9</v>
      </c>
      <c r="AO53" s="6">
        <f t="shared" si="113"/>
        <v>22.106000000000002</v>
      </c>
      <c r="AP53" s="169">
        <v>635</v>
      </c>
      <c r="AQ53" s="97">
        <v>0.06</v>
      </c>
      <c r="AR53" s="160">
        <v>557.01</v>
      </c>
      <c r="AS53" s="160">
        <f t="shared" si="114"/>
        <v>77.981400000000008</v>
      </c>
      <c r="AT53" s="174">
        <v>635</v>
      </c>
    </row>
    <row r="54" spans="1:46" x14ac:dyDescent="0.25">
      <c r="A54" s="135" t="s">
        <v>321</v>
      </c>
      <c r="B54" s="99"/>
      <c r="C54" s="99"/>
      <c r="D54" s="99"/>
      <c r="E54" s="100"/>
      <c r="F54" s="99"/>
      <c r="G54" s="99"/>
      <c r="H54" s="99"/>
      <c r="I54" s="99"/>
      <c r="J54" s="100"/>
      <c r="K54" s="99"/>
      <c r="L54" s="99"/>
      <c r="M54" s="99"/>
      <c r="N54" s="99"/>
      <c r="O54" s="98"/>
      <c r="P54" s="98"/>
      <c r="Q54" s="103"/>
      <c r="R54" s="104"/>
      <c r="S54" s="100"/>
      <c r="T54" s="105"/>
      <c r="U54" s="105"/>
      <c r="V54" s="99"/>
      <c r="W54" s="99"/>
      <c r="X54" s="104"/>
      <c r="Y54" s="104"/>
      <c r="Z54" s="106"/>
      <c r="AA54" s="107"/>
      <c r="AB54" s="106"/>
      <c r="AC54" s="108"/>
      <c r="AD54" s="104"/>
      <c r="AE54" s="106"/>
      <c r="AF54" s="106"/>
      <c r="AG54" s="107"/>
      <c r="AH54" s="106"/>
      <c r="AI54" s="108"/>
      <c r="AJ54" s="104"/>
      <c r="AK54" s="106"/>
      <c r="AL54" s="106"/>
      <c r="AM54" s="109"/>
      <c r="AN54" s="6">
        <v>482.46</v>
      </c>
      <c r="AO54" s="6">
        <f t="shared" si="113"/>
        <v>67.54440000000001</v>
      </c>
      <c r="AP54" s="170">
        <v>750</v>
      </c>
      <c r="AQ54" s="97">
        <v>0.06</v>
      </c>
      <c r="AR54" s="160">
        <v>657.89</v>
      </c>
      <c r="AS54" s="160">
        <f t="shared" si="114"/>
        <v>92.104600000000005</v>
      </c>
      <c r="AT54" s="175">
        <v>750</v>
      </c>
    </row>
    <row r="55" spans="1:46" x14ac:dyDescent="0.25">
      <c r="A55" s="135" t="s">
        <v>296</v>
      </c>
      <c r="B55" s="99"/>
      <c r="C55" s="99"/>
      <c r="D55" s="99"/>
      <c r="E55" s="100"/>
      <c r="F55" s="99"/>
      <c r="G55" s="99"/>
      <c r="H55" s="99"/>
      <c r="I55" s="99"/>
      <c r="J55" s="100"/>
      <c r="K55" s="99"/>
      <c r="L55" s="99"/>
      <c r="M55" s="99"/>
      <c r="N55" s="99"/>
      <c r="O55" s="98"/>
      <c r="P55" s="98"/>
      <c r="Q55" s="103"/>
      <c r="R55" s="104"/>
      <c r="S55" s="100"/>
      <c r="T55" s="105"/>
      <c r="U55" s="105"/>
      <c r="V55" s="99"/>
      <c r="W55" s="99"/>
      <c r="X55" s="104"/>
      <c r="Y55" s="104"/>
      <c r="Z55" s="106"/>
      <c r="AA55" s="107"/>
      <c r="AB55" s="106"/>
      <c r="AC55" s="108"/>
      <c r="AD55" s="104"/>
      <c r="AE55" s="106"/>
      <c r="AF55" s="106"/>
      <c r="AG55" s="107"/>
      <c r="AH55" s="106"/>
      <c r="AI55" s="108"/>
      <c r="AJ55" s="104"/>
      <c r="AK55" s="106"/>
      <c r="AL55" s="106"/>
      <c r="AM55" s="109"/>
      <c r="AN55" s="6" t="s">
        <v>322</v>
      </c>
      <c r="AO55" s="6"/>
      <c r="AP55" s="6" t="s">
        <v>322</v>
      </c>
      <c r="AQ55" s="97">
        <v>0.06</v>
      </c>
      <c r="AR55" s="160"/>
      <c r="AS55" s="160"/>
      <c r="AT55" s="175"/>
    </row>
    <row r="56" spans="1:46" x14ac:dyDescent="0.25">
      <c r="A56" s="135" t="s">
        <v>297</v>
      </c>
      <c r="B56" s="99"/>
      <c r="C56" s="99"/>
      <c r="D56" s="99"/>
      <c r="E56" s="100"/>
      <c r="F56" s="99"/>
      <c r="G56" s="99"/>
      <c r="H56" s="99"/>
      <c r="I56" s="99"/>
      <c r="J56" s="100"/>
      <c r="K56" s="99"/>
      <c r="L56" s="99"/>
      <c r="M56" s="99"/>
      <c r="N56" s="99"/>
      <c r="O56" s="98"/>
      <c r="P56" s="98"/>
      <c r="Q56" s="103"/>
      <c r="R56" s="104"/>
      <c r="S56" s="100"/>
      <c r="T56" s="105"/>
      <c r="U56" s="105"/>
      <c r="V56" s="99"/>
      <c r="W56" s="99"/>
      <c r="X56" s="104"/>
      <c r="Y56" s="104"/>
      <c r="Z56" s="106"/>
      <c r="AA56" s="107"/>
      <c r="AB56" s="106"/>
      <c r="AC56" s="108"/>
      <c r="AD56" s="104"/>
      <c r="AE56" s="106"/>
      <c r="AF56" s="106"/>
      <c r="AG56" s="107"/>
      <c r="AH56" s="106"/>
      <c r="AI56" s="108"/>
      <c r="AJ56" s="104"/>
      <c r="AK56" s="106"/>
      <c r="AL56" s="106"/>
      <c r="AM56" s="109"/>
      <c r="AN56" s="6" t="s">
        <v>322</v>
      </c>
      <c r="AO56" s="6"/>
      <c r="AP56" s="6" t="s">
        <v>322</v>
      </c>
      <c r="AQ56" s="97">
        <v>0.06</v>
      </c>
      <c r="AR56" s="160"/>
      <c r="AS56" s="160"/>
      <c r="AT56" s="175"/>
    </row>
    <row r="57" spans="1:46" x14ac:dyDescent="0.25">
      <c r="A57" s="135" t="s">
        <v>298</v>
      </c>
      <c r="B57" s="99"/>
      <c r="C57" s="99"/>
      <c r="D57" s="99"/>
      <c r="E57" s="100"/>
      <c r="F57" s="99"/>
      <c r="G57" s="99"/>
      <c r="H57" s="99"/>
      <c r="I57" s="99"/>
      <c r="J57" s="100"/>
      <c r="K57" s="99"/>
      <c r="L57" s="99"/>
      <c r="M57" s="99"/>
      <c r="N57" s="99"/>
      <c r="O57" s="98"/>
      <c r="P57" s="98"/>
      <c r="Q57" s="103"/>
      <c r="R57" s="104"/>
      <c r="S57" s="100"/>
      <c r="T57" s="105"/>
      <c r="U57" s="105"/>
      <c r="V57" s="99"/>
      <c r="W57" s="99"/>
      <c r="X57" s="104"/>
      <c r="Y57" s="104"/>
      <c r="Z57" s="106"/>
      <c r="AA57" s="107"/>
      <c r="AB57" s="106"/>
      <c r="AC57" s="108"/>
      <c r="AD57" s="104"/>
      <c r="AE57" s="106"/>
      <c r="AF57" s="106"/>
      <c r="AG57" s="107"/>
      <c r="AH57" s="106"/>
      <c r="AI57" s="108"/>
      <c r="AJ57" s="104"/>
      <c r="AK57" s="106"/>
      <c r="AL57" s="106"/>
      <c r="AM57" s="109"/>
      <c r="AN57" s="6" t="s">
        <v>322</v>
      </c>
      <c r="AO57" s="6"/>
      <c r="AP57" s="6" t="s">
        <v>322</v>
      </c>
      <c r="AQ57" s="97">
        <v>0.06</v>
      </c>
      <c r="AR57" s="160"/>
      <c r="AS57" s="160"/>
      <c r="AT57" s="175"/>
    </row>
    <row r="58" spans="1:46" s="122" customFormat="1" x14ac:dyDescent="0.25">
      <c r="A58" s="130" t="s">
        <v>299</v>
      </c>
      <c r="B58" s="111"/>
      <c r="C58" s="111"/>
      <c r="D58" s="111"/>
      <c r="E58" s="112"/>
      <c r="F58" s="111"/>
      <c r="G58" s="111"/>
      <c r="H58" s="111"/>
      <c r="I58" s="111"/>
      <c r="J58" s="112"/>
      <c r="K58" s="111"/>
      <c r="L58" s="111"/>
      <c r="M58" s="111"/>
      <c r="N58" s="111"/>
      <c r="O58" s="113"/>
      <c r="P58" s="113"/>
      <c r="Q58" s="114"/>
      <c r="R58" s="115"/>
      <c r="S58" s="112"/>
      <c r="T58" s="116"/>
      <c r="U58" s="116"/>
      <c r="V58" s="111"/>
      <c r="W58" s="111"/>
      <c r="X58" s="115"/>
      <c r="Y58" s="115"/>
      <c r="Z58" s="117"/>
      <c r="AA58" s="118"/>
      <c r="AB58" s="117"/>
      <c r="AC58" s="119"/>
      <c r="AD58" s="115"/>
      <c r="AE58" s="117"/>
      <c r="AF58" s="117"/>
      <c r="AG58" s="118"/>
      <c r="AH58" s="117"/>
      <c r="AI58" s="119"/>
      <c r="AJ58" s="115"/>
      <c r="AK58" s="117"/>
      <c r="AL58" s="117"/>
      <c r="AM58" s="120"/>
      <c r="AN58" s="117"/>
      <c r="AO58" s="117"/>
      <c r="AP58" s="121"/>
      <c r="AQ58" s="134"/>
      <c r="AR58" s="151"/>
      <c r="AS58" s="151"/>
      <c r="AT58" s="152"/>
    </row>
    <row r="59" spans="1:46" x14ac:dyDescent="0.25">
      <c r="A59" s="135" t="s">
        <v>300</v>
      </c>
      <c r="B59" s="39"/>
      <c r="C59" s="39"/>
      <c r="D59" s="39"/>
      <c r="E59" s="40"/>
      <c r="F59" s="39"/>
      <c r="G59" s="39"/>
      <c r="H59" s="39"/>
      <c r="I59" s="39"/>
      <c r="J59" s="40"/>
      <c r="K59" s="39"/>
      <c r="L59" s="39"/>
      <c r="M59" s="39"/>
      <c r="N59" s="39"/>
      <c r="O59" s="33"/>
      <c r="P59" s="33"/>
      <c r="Q59" s="164"/>
      <c r="R59" s="18"/>
      <c r="S59" s="40"/>
      <c r="T59" s="165"/>
      <c r="U59" s="165"/>
      <c r="V59" s="39"/>
      <c r="W59" s="39"/>
      <c r="X59" s="18"/>
      <c r="Y59" s="18"/>
      <c r="Z59" s="6"/>
      <c r="AA59" s="110"/>
      <c r="AB59" s="6"/>
      <c r="AC59" s="8"/>
      <c r="AD59" s="18"/>
      <c r="AE59" s="6"/>
      <c r="AF59" s="6"/>
      <c r="AG59" s="110"/>
      <c r="AH59" s="6"/>
      <c r="AI59" s="8"/>
      <c r="AJ59" s="18"/>
      <c r="AK59" s="6"/>
      <c r="AL59" s="6"/>
      <c r="AM59" s="134"/>
      <c r="AN59" s="6">
        <v>219.29</v>
      </c>
      <c r="AO59" s="177">
        <f t="shared" si="113"/>
        <v>30.700600000000001</v>
      </c>
      <c r="AP59" s="170">
        <v>250</v>
      </c>
      <c r="AQ59" s="97">
        <v>0.06</v>
      </c>
      <c r="AR59" s="160">
        <v>219.29</v>
      </c>
      <c r="AS59" s="160">
        <f t="shared" ref="AS59:AS60" si="121">+AR59*$AE$5</f>
        <v>30.700600000000001</v>
      </c>
      <c r="AT59" s="181">
        <v>250</v>
      </c>
    </row>
    <row r="60" spans="1:46" x14ac:dyDescent="0.25">
      <c r="A60" s="135" t="s">
        <v>301</v>
      </c>
      <c r="B60" s="39"/>
      <c r="C60" s="39"/>
      <c r="D60" s="39"/>
      <c r="E60" s="40"/>
      <c r="F60" s="39"/>
      <c r="G60" s="39"/>
      <c r="H60" s="39"/>
      <c r="I60" s="39"/>
      <c r="J60" s="40"/>
      <c r="K60" s="39"/>
      <c r="L60" s="39"/>
      <c r="M60" s="39"/>
      <c r="N60" s="39"/>
      <c r="O60" s="33"/>
      <c r="P60" s="33"/>
      <c r="Q60" s="164"/>
      <c r="R60" s="18"/>
      <c r="S60" s="40"/>
      <c r="T60" s="165"/>
      <c r="U60" s="165"/>
      <c r="V60" s="39"/>
      <c r="W60" s="39"/>
      <c r="X60" s="18"/>
      <c r="Y60" s="18"/>
      <c r="Z60" s="6"/>
      <c r="AA60" s="110"/>
      <c r="AB60" s="6"/>
      <c r="AC60" s="8"/>
      <c r="AD60" s="18"/>
      <c r="AE60" s="6"/>
      <c r="AF60" s="6"/>
      <c r="AG60" s="110"/>
      <c r="AH60" s="6"/>
      <c r="AI60" s="8"/>
      <c r="AJ60" s="18"/>
      <c r="AK60" s="6"/>
      <c r="AL60" s="6"/>
      <c r="AM60" s="134"/>
      <c r="AN60" s="6">
        <v>39.47</v>
      </c>
      <c r="AO60" s="177">
        <f t="shared" si="113"/>
        <v>5.5258000000000003</v>
      </c>
      <c r="AP60" s="170">
        <v>45</v>
      </c>
      <c r="AQ60" s="97">
        <v>0.06</v>
      </c>
      <c r="AR60" s="160">
        <v>39.47</v>
      </c>
      <c r="AS60" s="180">
        <f t="shared" si="121"/>
        <v>5.5258000000000003</v>
      </c>
      <c r="AT60" s="175">
        <v>45</v>
      </c>
    </row>
    <row r="61" spans="1:46" s="122" customFormat="1" x14ac:dyDescent="0.25">
      <c r="A61" s="130" t="s">
        <v>302</v>
      </c>
      <c r="B61" s="111"/>
      <c r="C61" s="111"/>
      <c r="D61" s="111"/>
      <c r="E61" s="112"/>
      <c r="F61" s="111"/>
      <c r="G61" s="111"/>
      <c r="H61" s="111"/>
      <c r="I61" s="111"/>
      <c r="J61" s="112"/>
      <c r="K61" s="111"/>
      <c r="L61" s="111"/>
      <c r="M61" s="111"/>
      <c r="N61" s="111"/>
      <c r="O61" s="113"/>
      <c r="P61" s="113"/>
      <c r="Q61" s="114"/>
      <c r="R61" s="115"/>
      <c r="S61" s="112"/>
      <c r="T61" s="116"/>
      <c r="U61" s="116"/>
      <c r="V61" s="111"/>
      <c r="W61" s="111"/>
      <c r="X61" s="115"/>
      <c r="Y61" s="115"/>
      <c r="Z61" s="117"/>
      <c r="AA61" s="118"/>
      <c r="AB61" s="117"/>
      <c r="AC61" s="119"/>
      <c r="AD61" s="115"/>
      <c r="AE61" s="117"/>
      <c r="AF61" s="117"/>
      <c r="AG61" s="118"/>
      <c r="AH61" s="117"/>
      <c r="AI61" s="119"/>
      <c r="AJ61" s="115"/>
      <c r="AK61" s="117"/>
      <c r="AL61" s="117"/>
      <c r="AM61" s="120"/>
      <c r="AN61" s="117"/>
      <c r="AO61" s="117"/>
      <c r="AP61" s="179"/>
      <c r="AQ61" s="134"/>
      <c r="AR61" s="151"/>
      <c r="AS61" s="151"/>
      <c r="AT61" s="182"/>
    </row>
    <row r="62" spans="1:46" x14ac:dyDescent="0.25">
      <c r="A62" s="135" t="s">
        <v>303</v>
      </c>
      <c r="B62" s="39"/>
      <c r="C62" s="39"/>
      <c r="D62" s="39"/>
      <c r="E62" s="40"/>
      <c r="F62" s="39"/>
      <c r="G62" s="39"/>
      <c r="H62" s="39"/>
      <c r="I62" s="39"/>
      <c r="J62" s="40"/>
      <c r="K62" s="39"/>
      <c r="L62" s="39"/>
      <c r="M62" s="39"/>
      <c r="N62" s="39"/>
      <c r="O62" s="33"/>
      <c r="P62" s="33"/>
      <c r="Q62" s="164"/>
      <c r="R62" s="18"/>
      <c r="S62" s="40"/>
      <c r="T62" s="165"/>
      <c r="U62" s="165"/>
      <c r="V62" s="39"/>
      <c r="W62" s="39"/>
      <c r="X62" s="18"/>
      <c r="Y62" s="18"/>
      <c r="Z62" s="6"/>
      <c r="AA62" s="110"/>
      <c r="AB62" s="6"/>
      <c r="AC62" s="8"/>
      <c r="AD62" s="18"/>
      <c r="AE62" s="6"/>
      <c r="AF62" s="6"/>
      <c r="AG62" s="110"/>
      <c r="AH62" s="6"/>
      <c r="AI62" s="8"/>
      <c r="AJ62" s="18"/>
      <c r="AK62" s="6"/>
      <c r="AL62" s="6"/>
      <c r="AM62" s="134"/>
      <c r="AN62" s="6">
        <v>385.96</v>
      </c>
      <c r="AO62" s="178">
        <f t="shared" si="113"/>
        <v>54.034400000000005</v>
      </c>
      <c r="AP62" s="170">
        <v>440</v>
      </c>
      <c r="AQ62" s="97">
        <v>0.06</v>
      </c>
      <c r="AR62" s="160">
        <v>385.96</v>
      </c>
      <c r="AS62" s="160">
        <f t="shared" ref="AS62:AS66" si="122">+AR62*$AE$5</f>
        <v>54.034400000000005</v>
      </c>
      <c r="AT62" s="175">
        <v>440</v>
      </c>
    </row>
    <row r="63" spans="1:46" x14ac:dyDescent="0.25">
      <c r="A63" s="135" t="s">
        <v>304</v>
      </c>
      <c r="B63" s="39"/>
      <c r="C63" s="39"/>
      <c r="D63" s="39"/>
      <c r="E63" s="40"/>
      <c r="F63" s="39"/>
      <c r="G63" s="39"/>
      <c r="H63" s="39"/>
      <c r="I63" s="39"/>
      <c r="J63" s="40"/>
      <c r="K63" s="39"/>
      <c r="L63" s="39"/>
      <c r="M63" s="39"/>
      <c r="N63" s="39"/>
      <c r="O63" s="33"/>
      <c r="P63" s="33"/>
      <c r="Q63" s="164"/>
      <c r="R63" s="18"/>
      <c r="S63" s="40"/>
      <c r="T63" s="165"/>
      <c r="U63" s="165"/>
      <c r="V63" s="39"/>
      <c r="W63" s="39"/>
      <c r="X63" s="18"/>
      <c r="Y63" s="18"/>
      <c r="Z63" s="6"/>
      <c r="AA63" s="110"/>
      <c r="AB63" s="6"/>
      <c r="AC63" s="8"/>
      <c r="AD63" s="18"/>
      <c r="AE63" s="6"/>
      <c r="AF63" s="6"/>
      <c r="AG63" s="110"/>
      <c r="AH63" s="6"/>
      <c r="AI63" s="8"/>
      <c r="AJ63" s="18"/>
      <c r="AK63" s="6"/>
      <c r="AL63" s="6"/>
      <c r="AM63" s="134"/>
      <c r="AN63" s="6">
        <v>24.56</v>
      </c>
      <c r="AO63" s="178">
        <f t="shared" si="113"/>
        <v>3.4384000000000001</v>
      </c>
      <c r="AP63" s="170">
        <v>28</v>
      </c>
      <c r="AQ63" s="97">
        <v>0.06</v>
      </c>
      <c r="AR63" s="160">
        <v>24.56</v>
      </c>
      <c r="AS63" s="160">
        <f t="shared" si="122"/>
        <v>3.4384000000000001</v>
      </c>
      <c r="AT63" s="175">
        <v>28</v>
      </c>
    </row>
    <row r="64" spans="1:46" x14ac:dyDescent="0.25">
      <c r="A64" s="135" t="s">
        <v>305</v>
      </c>
      <c r="B64" s="39"/>
      <c r="C64" s="39"/>
      <c r="D64" s="39"/>
      <c r="E64" s="40"/>
      <c r="F64" s="39"/>
      <c r="G64" s="39"/>
      <c r="H64" s="39"/>
      <c r="I64" s="39"/>
      <c r="J64" s="40"/>
      <c r="K64" s="39"/>
      <c r="L64" s="39"/>
      <c r="M64" s="39"/>
      <c r="N64" s="39"/>
      <c r="O64" s="33"/>
      <c r="P64" s="33"/>
      <c r="Q64" s="164"/>
      <c r="R64" s="18"/>
      <c r="S64" s="40"/>
      <c r="T64" s="165"/>
      <c r="U64" s="165"/>
      <c r="V64" s="39"/>
      <c r="W64" s="39"/>
      <c r="X64" s="18"/>
      <c r="Y64" s="18"/>
      <c r="Z64" s="6"/>
      <c r="AA64" s="110"/>
      <c r="AB64" s="6"/>
      <c r="AC64" s="8"/>
      <c r="AD64" s="18"/>
      <c r="AE64" s="6"/>
      <c r="AF64" s="6"/>
      <c r="AG64" s="110"/>
      <c r="AH64" s="6"/>
      <c r="AI64" s="8"/>
      <c r="AJ64" s="18"/>
      <c r="AK64" s="6"/>
      <c r="AL64" s="6"/>
      <c r="AM64" s="134"/>
      <c r="AN64" s="6">
        <v>473.68</v>
      </c>
      <c r="AO64" s="178">
        <f t="shared" si="113"/>
        <v>66.315200000000004</v>
      </c>
      <c r="AP64" s="170">
        <v>540</v>
      </c>
      <c r="AQ64" s="97">
        <v>0.06</v>
      </c>
      <c r="AR64" s="160">
        <v>473.68</v>
      </c>
      <c r="AS64" s="160">
        <f t="shared" si="122"/>
        <v>66.315200000000004</v>
      </c>
      <c r="AT64" s="175">
        <v>540</v>
      </c>
    </row>
    <row r="65" spans="1:46" x14ac:dyDescent="0.25">
      <c r="A65" s="135" t="s">
        <v>306</v>
      </c>
      <c r="B65" s="39"/>
      <c r="C65" s="39"/>
      <c r="D65" s="39"/>
      <c r="E65" s="40"/>
      <c r="F65" s="39"/>
      <c r="G65" s="39"/>
      <c r="H65" s="39"/>
      <c r="I65" s="39"/>
      <c r="J65" s="40"/>
      <c r="K65" s="39"/>
      <c r="L65" s="39"/>
      <c r="M65" s="39"/>
      <c r="N65" s="39"/>
      <c r="O65" s="33"/>
      <c r="P65" s="33"/>
      <c r="Q65" s="164"/>
      <c r="R65" s="18"/>
      <c r="S65" s="40"/>
      <c r="T65" s="165"/>
      <c r="U65" s="165"/>
      <c r="V65" s="39"/>
      <c r="W65" s="39"/>
      <c r="X65" s="18"/>
      <c r="Y65" s="18"/>
      <c r="Z65" s="6"/>
      <c r="AA65" s="110"/>
      <c r="AB65" s="6"/>
      <c r="AC65" s="8"/>
      <c r="AD65" s="18"/>
      <c r="AE65" s="6"/>
      <c r="AF65" s="6"/>
      <c r="AG65" s="110"/>
      <c r="AH65" s="6"/>
      <c r="AI65" s="8"/>
      <c r="AJ65" s="18"/>
      <c r="AK65" s="6"/>
      <c r="AL65" s="6"/>
      <c r="AM65" s="134"/>
      <c r="AN65" s="6">
        <v>36.840000000000003</v>
      </c>
      <c r="AO65" s="178">
        <f t="shared" si="113"/>
        <v>5.1576000000000013</v>
      </c>
      <c r="AP65" s="170">
        <v>42</v>
      </c>
      <c r="AQ65" s="97">
        <v>0.06</v>
      </c>
      <c r="AR65" s="160">
        <v>36.840000000000003</v>
      </c>
      <c r="AS65" s="160">
        <f t="shared" si="122"/>
        <v>5.1576000000000013</v>
      </c>
      <c r="AT65" s="175">
        <v>42</v>
      </c>
    </row>
    <row r="66" spans="1:46" x14ac:dyDescent="0.25">
      <c r="A66" s="135" t="s">
        <v>307</v>
      </c>
      <c r="B66" s="39"/>
      <c r="C66" s="39"/>
      <c r="D66" s="39"/>
      <c r="E66" s="40"/>
      <c r="F66" s="39"/>
      <c r="G66" s="39"/>
      <c r="H66" s="39"/>
      <c r="I66" s="39"/>
      <c r="J66" s="40"/>
      <c r="K66" s="39"/>
      <c r="L66" s="39"/>
      <c r="M66" s="39"/>
      <c r="N66" s="39"/>
      <c r="O66" s="33"/>
      <c r="P66" s="33"/>
      <c r="Q66" s="164"/>
      <c r="R66" s="18"/>
      <c r="S66" s="40"/>
      <c r="T66" s="165"/>
      <c r="U66" s="165"/>
      <c r="V66" s="39"/>
      <c r="W66" s="39"/>
      <c r="X66" s="18"/>
      <c r="Y66" s="18"/>
      <c r="Z66" s="6"/>
      <c r="AA66" s="110"/>
      <c r="AB66" s="6"/>
      <c r="AC66" s="8"/>
      <c r="AD66" s="18"/>
      <c r="AE66" s="6"/>
      <c r="AF66" s="6"/>
      <c r="AG66" s="110"/>
      <c r="AH66" s="6"/>
      <c r="AI66" s="8"/>
      <c r="AJ66" s="18"/>
      <c r="AK66" s="6"/>
      <c r="AL66" s="6"/>
      <c r="AM66" s="134"/>
      <c r="AN66" s="6">
        <v>175.43</v>
      </c>
      <c r="AO66" s="6">
        <f t="shared" si="113"/>
        <v>24.560200000000002</v>
      </c>
      <c r="AP66" s="176">
        <v>200</v>
      </c>
      <c r="AQ66" s="97">
        <v>0.06</v>
      </c>
      <c r="AR66" s="160">
        <v>175.43</v>
      </c>
      <c r="AS66" s="160">
        <f t="shared" si="122"/>
        <v>24.560200000000002</v>
      </c>
      <c r="AT66" s="175">
        <v>200</v>
      </c>
    </row>
    <row r="67" spans="1:46" x14ac:dyDescent="0.25">
      <c r="A67" s="23" t="s">
        <v>25</v>
      </c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4"/>
      <c r="S67" s="23"/>
      <c r="T67" s="23"/>
      <c r="U67" s="23"/>
      <c r="V67" s="23"/>
      <c r="W67" s="23"/>
      <c r="X67" s="24"/>
      <c r="Y67" s="24"/>
      <c r="Z67" s="24"/>
      <c r="AA67" s="62"/>
      <c r="AB67" s="24"/>
      <c r="AC67" s="5"/>
      <c r="AD67" s="24"/>
      <c r="AE67" s="28"/>
      <c r="AF67" s="24"/>
      <c r="AG67" s="110"/>
      <c r="AH67" s="18"/>
      <c r="AI67" s="8"/>
      <c r="AJ67" s="24"/>
      <c r="AK67" s="28"/>
      <c r="AL67" s="24"/>
      <c r="AN67" s="28"/>
      <c r="AO67" s="28"/>
      <c r="AP67" s="24"/>
      <c r="AQ67" s="60"/>
      <c r="AR67" s="147"/>
      <c r="AS67" s="147"/>
      <c r="AT67" s="148"/>
    </row>
    <row r="68" spans="1:46" x14ac:dyDescent="0.25">
      <c r="A68" s="23" t="s">
        <v>218</v>
      </c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2"/>
      <c r="P68" s="22"/>
      <c r="Q68" s="23"/>
      <c r="R68" s="24"/>
      <c r="S68" s="23"/>
      <c r="T68" s="23"/>
      <c r="U68" s="23"/>
      <c r="V68" s="23"/>
      <c r="W68" s="23"/>
      <c r="X68" s="24"/>
      <c r="Y68" s="24"/>
      <c r="Z68" s="24"/>
      <c r="AA68" s="62"/>
      <c r="AB68" s="24"/>
      <c r="AC68" s="5"/>
      <c r="AD68" s="24"/>
      <c r="AE68" s="28"/>
      <c r="AF68" s="24"/>
      <c r="AG68" s="61"/>
      <c r="AH68" s="3"/>
      <c r="AI68" s="5"/>
      <c r="AJ68" s="24"/>
      <c r="AK68" s="28"/>
      <c r="AL68" s="24"/>
      <c r="AN68" s="28"/>
      <c r="AO68" s="28"/>
      <c r="AP68" s="24"/>
      <c r="AQ68" s="60"/>
      <c r="AR68" s="147"/>
      <c r="AS68" s="147"/>
      <c r="AT68" s="148"/>
    </row>
    <row r="69" spans="1:46" x14ac:dyDescent="0.25">
      <c r="A69" s="9" t="s">
        <v>26</v>
      </c>
      <c r="B69" s="11">
        <v>80</v>
      </c>
      <c r="C69" s="11">
        <f t="shared" ref="C69:C73" si="123">+B69*$C$5</f>
        <v>11.200000000000001</v>
      </c>
      <c r="D69" s="11">
        <f t="shared" ref="D69:D73" si="124">+B69+C69</f>
        <v>91.2</v>
      </c>
      <c r="E69" s="12">
        <v>-0.1875</v>
      </c>
      <c r="F69" s="25">
        <f t="shared" ref="F69:F73" si="125">+B69*E69</f>
        <v>-15</v>
      </c>
      <c r="G69" s="25">
        <f t="shared" ref="G69:G71" si="126">+B69+F69</f>
        <v>65</v>
      </c>
      <c r="H69" s="25">
        <f t="shared" ref="H69:H73" si="127">+G69*$H$5</f>
        <v>9.1000000000000014</v>
      </c>
      <c r="I69" s="25">
        <f t="shared" ref="I69:I73" si="128">+G69+H69</f>
        <v>74.099999999999994</v>
      </c>
      <c r="J69" s="14">
        <v>0.20630000000000001</v>
      </c>
      <c r="K69" s="11">
        <f t="shared" ref="K69:K73" si="129">+G69*J69</f>
        <v>13.409500000000001</v>
      </c>
      <c r="L69" s="11">
        <f t="shared" ref="L69:L73" si="130">+G69+K69</f>
        <v>78.409500000000008</v>
      </c>
      <c r="M69" s="11">
        <f t="shared" ref="M69:M73" si="131">+L69*$M$5</f>
        <v>10.977330000000002</v>
      </c>
      <c r="N69" s="11">
        <f t="shared" ref="N69:N73" si="132">+L69+M69</f>
        <v>89.386830000000003</v>
      </c>
      <c r="O69" s="29">
        <v>78.41</v>
      </c>
      <c r="P69" s="29">
        <v>89.39</v>
      </c>
      <c r="Q69" s="17">
        <v>0.21</v>
      </c>
      <c r="R69" s="18"/>
      <c r="S69" s="14">
        <v>0.15</v>
      </c>
      <c r="T69" s="15">
        <f t="shared" ref="T69:T73" si="133">+L69*S69</f>
        <v>11.761425000000001</v>
      </c>
      <c r="U69" s="15">
        <f t="shared" ref="U69:U73" si="134">+L69+T69</f>
        <v>90.170925000000011</v>
      </c>
      <c r="V69" s="11">
        <f t="shared" ref="V69:V73" si="135">+U69*$V$5</f>
        <v>12.623929500000003</v>
      </c>
      <c r="W69" s="11">
        <f t="shared" ref="W69:W73" si="136">+U69+V69</f>
        <v>102.79485450000001</v>
      </c>
      <c r="X69" s="4">
        <v>90.17</v>
      </c>
      <c r="Y69" s="3">
        <f t="shared" ref="Y69:Y82" si="137">+X69*$Y$5</f>
        <v>12.623800000000001</v>
      </c>
      <c r="Z69" s="4">
        <f t="shared" ref="Z69:Z73" si="138">+X69+Y69</f>
        <v>102.7938</v>
      </c>
      <c r="AA69" s="61">
        <v>7.4999999999999997E-2</v>
      </c>
      <c r="AB69" s="4">
        <f t="shared" ref="AB69:AB73" si="139">X69*AA69</f>
        <v>6.7627499999999996</v>
      </c>
      <c r="AC69" s="5">
        <f t="shared" ref="AC69:AC73" si="140">+X69+AB69</f>
        <v>96.932749999999999</v>
      </c>
      <c r="AD69" s="4">
        <v>96.93</v>
      </c>
      <c r="AE69" s="4">
        <f t="shared" ref="AE69:AE73" si="141">+AD69*$Y$5</f>
        <v>13.570200000000002</v>
      </c>
      <c r="AF69" s="4">
        <f t="shared" ref="AF69:AF73" si="142">+AD69+AE69</f>
        <v>110.50020000000001</v>
      </c>
      <c r="AG69" s="110">
        <v>0.40610000000000002</v>
      </c>
      <c r="AH69" s="18">
        <f t="shared" ref="AH69:AH73" si="143">AD69*AG69</f>
        <v>39.363273000000007</v>
      </c>
      <c r="AI69" s="131">
        <f t="shared" ref="AI69:AI73" si="144">+AD69+AH69</f>
        <v>136.293273</v>
      </c>
      <c r="AJ69" s="4">
        <v>136.29</v>
      </c>
      <c r="AK69" s="4">
        <f t="shared" ref="AK69:AK73" si="145">+AJ69*$Y$5</f>
        <v>19.0806</v>
      </c>
      <c r="AL69" s="4">
        <f t="shared" ref="AL69:AL73" si="146">+AJ69+AK69</f>
        <v>155.3706</v>
      </c>
      <c r="AM69" s="97">
        <v>0.122</v>
      </c>
      <c r="AN69" s="4">
        <f t="shared" ref="AN69:AN73" si="147">+AJ69*AM69+AJ69</f>
        <v>152.91737999999998</v>
      </c>
      <c r="AO69" s="4">
        <f t="shared" ref="AO69:AO73" si="148">+AN69*$Y$5</f>
        <v>21.408433199999997</v>
      </c>
      <c r="AP69" s="4">
        <f t="shared" ref="AP69:AP73" si="149">+AN69+AO69</f>
        <v>174.32581319999997</v>
      </c>
      <c r="AQ69" s="97">
        <v>0.06</v>
      </c>
      <c r="AR69" s="149">
        <f t="shared" ref="AR69:AR73" si="150">+AN69*AQ69+AN69</f>
        <v>162.09242279999998</v>
      </c>
      <c r="AS69" s="149">
        <f t="shared" ref="AS69:AS73" si="151">+AR69*$Y$5</f>
        <v>22.692939192000001</v>
      </c>
      <c r="AT69" s="149">
        <f t="shared" ref="AT69:AT73" si="152">+AR69+AS69</f>
        <v>184.78536199199999</v>
      </c>
    </row>
    <row r="70" spans="1:46" x14ac:dyDescent="0.25">
      <c r="A70" s="9" t="s">
        <v>27</v>
      </c>
      <c r="B70" s="11">
        <v>0.52</v>
      </c>
      <c r="C70" s="11">
        <f t="shared" si="123"/>
        <v>7.2800000000000004E-2</v>
      </c>
      <c r="D70" s="11">
        <f t="shared" si="124"/>
        <v>0.59279999999999999</v>
      </c>
      <c r="E70" s="12">
        <v>0.12</v>
      </c>
      <c r="F70" s="25">
        <f t="shared" si="125"/>
        <v>6.2399999999999997E-2</v>
      </c>
      <c r="G70" s="25">
        <f t="shared" si="126"/>
        <v>0.58240000000000003</v>
      </c>
      <c r="H70" s="25">
        <f t="shared" si="127"/>
        <v>8.1536000000000011E-2</v>
      </c>
      <c r="I70" s="25">
        <f t="shared" si="128"/>
        <v>0.66393600000000008</v>
      </c>
      <c r="J70" s="14">
        <v>8.1799999999999998E-2</v>
      </c>
      <c r="K70" s="11">
        <f t="shared" si="129"/>
        <v>4.764032E-2</v>
      </c>
      <c r="L70" s="11">
        <f t="shared" si="130"/>
        <v>0.63004031999999999</v>
      </c>
      <c r="M70" s="11">
        <f t="shared" si="131"/>
        <v>8.820564480000001E-2</v>
      </c>
      <c r="N70" s="11">
        <f t="shared" si="132"/>
        <v>0.71824596480000003</v>
      </c>
      <c r="O70" s="29">
        <v>0.63</v>
      </c>
      <c r="P70" s="29">
        <v>0.72</v>
      </c>
      <c r="Q70" s="17">
        <v>0.09</v>
      </c>
      <c r="R70" s="18"/>
      <c r="S70" s="14">
        <v>0.15</v>
      </c>
      <c r="T70" s="15">
        <f t="shared" si="133"/>
        <v>9.4506047999999995E-2</v>
      </c>
      <c r="U70" s="15">
        <f t="shared" si="134"/>
        <v>0.72454636799999994</v>
      </c>
      <c r="V70" s="11">
        <f t="shared" si="135"/>
        <v>0.10143649152000001</v>
      </c>
      <c r="W70" s="11">
        <f t="shared" si="136"/>
        <v>0.82598285951999995</v>
      </c>
      <c r="X70" s="8">
        <v>0.66400000000000003</v>
      </c>
      <c r="Y70" s="3">
        <f t="shared" si="137"/>
        <v>9.2960000000000015E-2</v>
      </c>
      <c r="Z70" s="5">
        <f t="shared" si="138"/>
        <v>0.75696000000000008</v>
      </c>
      <c r="AA70" s="61">
        <v>5.4199999999999998E-2</v>
      </c>
      <c r="AB70" s="4">
        <f t="shared" si="139"/>
        <v>3.5988800000000001E-2</v>
      </c>
      <c r="AC70" s="5">
        <f t="shared" si="140"/>
        <v>0.69998880000000008</v>
      </c>
      <c r="AD70" s="8">
        <v>0.7</v>
      </c>
      <c r="AE70" s="4">
        <f t="shared" si="141"/>
        <v>9.8000000000000004E-2</v>
      </c>
      <c r="AF70" s="5">
        <f t="shared" si="142"/>
        <v>0.79799999999999993</v>
      </c>
      <c r="AG70" s="110">
        <v>5.7099999999999998E-2</v>
      </c>
      <c r="AH70" s="18">
        <f t="shared" si="143"/>
        <v>3.9969999999999999E-2</v>
      </c>
      <c r="AI70" s="131">
        <f t="shared" si="144"/>
        <v>0.73996999999999991</v>
      </c>
      <c r="AJ70" s="8">
        <v>0.74</v>
      </c>
      <c r="AK70" s="4">
        <f t="shared" si="145"/>
        <v>0.10360000000000001</v>
      </c>
      <c r="AL70" s="5">
        <f t="shared" si="146"/>
        <v>0.84360000000000002</v>
      </c>
      <c r="AM70" s="97">
        <v>0.122</v>
      </c>
      <c r="AN70" s="5">
        <f t="shared" si="147"/>
        <v>0.83028000000000002</v>
      </c>
      <c r="AO70" s="4">
        <f t="shared" si="148"/>
        <v>0.11623920000000001</v>
      </c>
      <c r="AP70" s="5">
        <f t="shared" si="149"/>
        <v>0.9465192</v>
      </c>
      <c r="AQ70" s="97">
        <v>0.06</v>
      </c>
      <c r="AR70" s="153">
        <f t="shared" si="150"/>
        <v>0.88009680000000001</v>
      </c>
      <c r="AS70" s="149">
        <f t="shared" si="151"/>
        <v>0.12321355200000002</v>
      </c>
      <c r="AT70" s="153">
        <f t="shared" si="152"/>
        <v>1.003310352</v>
      </c>
    </row>
    <row r="71" spans="1:46" x14ac:dyDescent="0.25">
      <c r="A71" s="9" t="s">
        <v>28</v>
      </c>
      <c r="B71" s="11">
        <v>0.52</v>
      </c>
      <c r="C71" s="11">
        <f t="shared" si="123"/>
        <v>7.2800000000000004E-2</v>
      </c>
      <c r="D71" s="11">
        <f t="shared" si="124"/>
        <v>0.59279999999999999</v>
      </c>
      <c r="E71" s="12">
        <v>0.19</v>
      </c>
      <c r="F71" s="25">
        <f t="shared" si="125"/>
        <v>9.8799999999999999E-2</v>
      </c>
      <c r="G71" s="25">
        <f t="shared" si="126"/>
        <v>0.61880000000000002</v>
      </c>
      <c r="H71" s="25">
        <f t="shared" si="127"/>
        <v>8.6632000000000015E-2</v>
      </c>
      <c r="I71" s="25">
        <f t="shared" si="128"/>
        <v>0.70543200000000006</v>
      </c>
      <c r="J71" s="14">
        <v>0.16350000000000001</v>
      </c>
      <c r="K71" s="11">
        <f t="shared" si="129"/>
        <v>0.10117380000000001</v>
      </c>
      <c r="L71" s="11">
        <f t="shared" si="130"/>
        <v>0.7199738</v>
      </c>
      <c r="M71" s="11">
        <f t="shared" si="131"/>
        <v>0.100796332</v>
      </c>
      <c r="N71" s="11">
        <f t="shared" si="132"/>
        <v>0.82077013200000004</v>
      </c>
      <c r="O71" s="29">
        <v>0.72</v>
      </c>
      <c r="P71" s="29">
        <v>0.82</v>
      </c>
      <c r="Q71" s="17">
        <v>0.16</v>
      </c>
      <c r="R71" s="18"/>
      <c r="S71" s="14">
        <v>0.15</v>
      </c>
      <c r="T71" s="15">
        <f t="shared" si="133"/>
        <v>0.10799607</v>
      </c>
      <c r="U71" s="15">
        <f t="shared" si="134"/>
        <v>0.82796987</v>
      </c>
      <c r="V71" s="11">
        <f t="shared" si="135"/>
        <v>0.11591578180000001</v>
      </c>
      <c r="W71" s="11">
        <f t="shared" si="136"/>
        <v>0.94388565180000006</v>
      </c>
      <c r="X71" s="8">
        <v>0.82</v>
      </c>
      <c r="Y71" s="3">
        <f t="shared" si="137"/>
        <v>0.1148</v>
      </c>
      <c r="Z71" s="5">
        <f t="shared" si="138"/>
        <v>0.93479999999999996</v>
      </c>
      <c r="AA71" s="61">
        <v>6.0999999999999999E-2</v>
      </c>
      <c r="AB71" s="4">
        <f t="shared" si="139"/>
        <v>5.0019999999999995E-2</v>
      </c>
      <c r="AC71" s="5">
        <f t="shared" si="140"/>
        <v>0.8700199999999999</v>
      </c>
      <c r="AD71" s="8">
        <v>0.87</v>
      </c>
      <c r="AE71" s="4">
        <f t="shared" si="141"/>
        <v>0.12180000000000001</v>
      </c>
      <c r="AF71" s="5">
        <f t="shared" si="142"/>
        <v>0.99180000000000001</v>
      </c>
      <c r="AG71" s="110">
        <v>6.9000000000000006E-2</v>
      </c>
      <c r="AH71" s="18">
        <f t="shared" si="143"/>
        <v>6.0030000000000007E-2</v>
      </c>
      <c r="AI71" s="131">
        <f t="shared" si="144"/>
        <v>0.93003000000000002</v>
      </c>
      <c r="AJ71" s="8">
        <v>0.93</v>
      </c>
      <c r="AK71" s="4">
        <f t="shared" si="145"/>
        <v>0.13020000000000001</v>
      </c>
      <c r="AL71" s="5">
        <f t="shared" si="146"/>
        <v>1.0602</v>
      </c>
      <c r="AM71" s="97">
        <v>0.122</v>
      </c>
      <c r="AN71" s="5">
        <f t="shared" si="147"/>
        <v>1.0434600000000001</v>
      </c>
      <c r="AO71" s="4">
        <f t="shared" si="148"/>
        <v>0.14608440000000003</v>
      </c>
      <c r="AP71" s="5">
        <f t="shared" si="149"/>
        <v>1.1895444000000002</v>
      </c>
      <c r="AQ71" s="97">
        <v>0.06</v>
      </c>
      <c r="AR71" s="153">
        <f t="shared" si="150"/>
        <v>1.1060676</v>
      </c>
      <c r="AS71" s="149">
        <f t="shared" si="151"/>
        <v>0.15484946400000002</v>
      </c>
      <c r="AT71" s="153">
        <f t="shared" si="152"/>
        <v>1.260917064</v>
      </c>
    </row>
    <row r="72" spans="1:46" x14ac:dyDescent="0.25">
      <c r="A72" s="9" t="s">
        <v>29</v>
      </c>
      <c r="B72" s="11">
        <v>0</v>
      </c>
      <c r="C72" s="11">
        <f t="shared" si="123"/>
        <v>0</v>
      </c>
      <c r="D72" s="11">
        <f t="shared" si="124"/>
        <v>0</v>
      </c>
      <c r="E72" s="12">
        <v>0.48</v>
      </c>
      <c r="F72" s="25">
        <f t="shared" si="125"/>
        <v>0</v>
      </c>
      <c r="G72" s="25">
        <v>0.77</v>
      </c>
      <c r="H72" s="25">
        <f t="shared" si="127"/>
        <v>0.10780000000000001</v>
      </c>
      <c r="I72" s="25">
        <f t="shared" si="128"/>
        <v>0.87780000000000002</v>
      </c>
      <c r="J72" s="14">
        <v>0.20780000000000001</v>
      </c>
      <c r="K72" s="11">
        <f t="shared" si="129"/>
        <v>0.16000600000000001</v>
      </c>
      <c r="L72" s="11">
        <f t="shared" si="130"/>
        <v>0.930006</v>
      </c>
      <c r="M72" s="11">
        <f t="shared" si="131"/>
        <v>0.13020084000000001</v>
      </c>
      <c r="N72" s="11">
        <f t="shared" si="132"/>
        <v>1.06020684</v>
      </c>
      <c r="O72" s="29">
        <v>0.93</v>
      </c>
      <c r="P72" s="29">
        <v>1.06</v>
      </c>
      <c r="Q72" s="17">
        <v>0.21</v>
      </c>
      <c r="R72" s="18"/>
      <c r="S72" s="14">
        <v>0.15</v>
      </c>
      <c r="T72" s="15">
        <f t="shared" si="133"/>
        <v>0.13950089999999998</v>
      </c>
      <c r="U72" s="15">
        <f t="shared" si="134"/>
        <v>1.0695068999999999</v>
      </c>
      <c r="V72" s="11">
        <f t="shared" si="135"/>
        <v>0.14973096599999999</v>
      </c>
      <c r="W72" s="11">
        <f t="shared" si="136"/>
        <v>1.2192378659999998</v>
      </c>
      <c r="X72" s="8">
        <v>1.0900000000000001</v>
      </c>
      <c r="Y72" s="3">
        <f t="shared" si="137"/>
        <v>0.15260000000000001</v>
      </c>
      <c r="Z72" s="5">
        <f t="shared" si="138"/>
        <v>1.2426000000000001</v>
      </c>
      <c r="AA72" s="61">
        <v>7.3400000000000007E-2</v>
      </c>
      <c r="AB72" s="4">
        <f t="shared" si="139"/>
        <v>8.0006000000000008E-2</v>
      </c>
      <c r="AC72" s="5">
        <f t="shared" si="140"/>
        <v>1.1700060000000001</v>
      </c>
      <c r="AD72" s="8">
        <v>1.17</v>
      </c>
      <c r="AE72" s="4">
        <f t="shared" si="141"/>
        <v>0.1638</v>
      </c>
      <c r="AF72" s="5">
        <f t="shared" si="142"/>
        <v>1.3337999999999999</v>
      </c>
      <c r="AG72" s="110">
        <v>7.6999999999999999E-2</v>
      </c>
      <c r="AH72" s="18">
        <f t="shared" si="143"/>
        <v>9.008999999999999E-2</v>
      </c>
      <c r="AI72" s="131">
        <f t="shared" si="144"/>
        <v>1.2600899999999999</v>
      </c>
      <c r="AJ72" s="8">
        <v>1.26</v>
      </c>
      <c r="AK72" s="4">
        <f t="shared" si="145"/>
        <v>0.17640000000000003</v>
      </c>
      <c r="AL72" s="5">
        <f t="shared" si="146"/>
        <v>1.4364000000000001</v>
      </c>
      <c r="AM72" s="97">
        <v>0.122</v>
      </c>
      <c r="AN72" s="5">
        <f t="shared" si="147"/>
        <v>1.4137200000000001</v>
      </c>
      <c r="AO72" s="4">
        <f t="shared" si="148"/>
        <v>0.19792080000000004</v>
      </c>
      <c r="AP72" s="5">
        <f t="shared" si="149"/>
        <v>1.6116408000000002</v>
      </c>
      <c r="AQ72" s="97">
        <v>0.06</v>
      </c>
      <c r="AR72" s="153">
        <f t="shared" si="150"/>
        <v>1.4985432000000001</v>
      </c>
      <c r="AS72" s="149">
        <f t="shared" si="151"/>
        <v>0.20979604800000004</v>
      </c>
      <c r="AT72" s="153">
        <f t="shared" si="152"/>
        <v>1.7083392480000001</v>
      </c>
    </row>
    <row r="73" spans="1:46" x14ac:dyDescent="0.25">
      <c r="A73" s="9" t="s">
        <v>30</v>
      </c>
      <c r="B73" s="11">
        <v>0</v>
      </c>
      <c r="C73" s="11">
        <f t="shared" si="123"/>
        <v>0</v>
      </c>
      <c r="D73" s="11">
        <f t="shared" si="124"/>
        <v>0</v>
      </c>
      <c r="E73" s="12">
        <v>0.77</v>
      </c>
      <c r="F73" s="25">
        <f t="shared" si="125"/>
        <v>0</v>
      </c>
      <c r="G73" s="25">
        <v>0.92</v>
      </c>
      <c r="H73" s="25">
        <f t="shared" si="127"/>
        <v>0.12880000000000003</v>
      </c>
      <c r="I73" s="25">
        <f t="shared" si="128"/>
        <v>1.0488</v>
      </c>
      <c r="J73" s="14">
        <v>0.26090000000000002</v>
      </c>
      <c r="K73" s="11">
        <f t="shared" si="129"/>
        <v>0.24002800000000002</v>
      </c>
      <c r="L73" s="11">
        <f t="shared" si="130"/>
        <v>1.1600280000000001</v>
      </c>
      <c r="M73" s="11">
        <f t="shared" si="131"/>
        <v>0.16240392000000003</v>
      </c>
      <c r="N73" s="11">
        <f t="shared" si="132"/>
        <v>1.3224319200000001</v>
      </c>
      <c r="O73" s="29">
        <v>1.1599999999999999</v>
      </c>
      <c r="P73" s="29">
        <v>1.32</v>
      </c>
      <c r="Q73" s="17">
        <v>0.26</v>
      </c>
      <c r="R73" s="18"/>
      <c r="S73" s="14">
        <v>0.15</v>
      </c>
      <c r="T73" s="15">
        <f t="shared" si="133"/>
        <v>0.1740042</v>
      </c>
      <c r="U73" s="15">
        <f t="shared" si="134"/>
        <v>1.3340322</v>
      </c>
      <c r="V73" s="11">
        <f t="shared" si="135"/>
        <v>0.18676450800000002</v>
      </c>
      <c r="W73" s="11">
        <f t="shared" si="136"/>
        <v>1.520796708</v>
      </c>
      <c r="X73" s="8">
        <v>1.29</v>
      </c>
      <c r="Y73" s="3">
        <f t="shared" si="137"/>
        <v>0.18060000000000001</v>
      </c>
      <c r="Z73" s="5">
        <f t="shared" si="138"/>
        <v>1.4706000000000001</v>
      </c>
      <c r="AA73" s="61">
        <v>6.9800000000000001E-2</v>
      </c>
      <c r="AB73" s="4">
        <f t="shared" si="139"/>
        <v>9.0041999999999997E-2</v>
      </c>
      <c r="AC73" s="5">
        <f t="shared" si="140"/>
        <v>1.380042</v>
      </c>
      <c r="AD73" s="8">
        <v>1.38</v>
      </c>
      <c r="AE73" s="4">
        <f t="shared" si="141"/>
        <v>0.19320000000000001</v>
      </c>
      <c r="AF73" s="5">
        <f t="shared" si="142"/>
        <v>1.5731999999999999</v>
      </c>
      <c r="AG73" s="110">
        <v>7.2999999999999995E-2</v>
      </c>
      <c r="AH73" s="18">
        <f t="shared" si="143"/>
        <v>0.10073999999999998</v>
      </c>
      <c r="AI73" s="131">
        <f t="shared" si="144"/>
        <v>1.4807399999999999</v>
      </c>
      <c r="AJ73" s="8">
        <v>1.48</v>
      </c>
      <c r="AK73" s="4">
        <f t="shared" si="145"/>
        <v>0.20720000000000002</v>
      </c>
      <c r="AL73" s="5">
        <f t="shared" si="146"/>
        <v>1.6872</v>
      </c>
      <c r="AM73" s="97">
        <v>0.122</v>
      </c>
      <c r="AN73" s="5">
        <f t="shared" si="147"/>
        <v>1.66056</v>
      </c>
      <c r="AO73" s="4">
        <f t="shared" si="148"/>
        <v>0.23247840000000003</v>
      </c>
      <c r="AP73" s="5">
        <f t="shared" si="149"/>
        <v>1.8930384</v>
      </c>
      <c r="AQ73" s="97">
        <v>0.06</v>
      </c>
      <c r="AR73" s="153">
        <f t="shared" si="150"/>
        <v>1.7601936</v>
      </c>
      <c r="AS73" s="149">
        <f t="shared" si="151"/>
        <v>0.24642710400000004</v>
      </c>
      <c r="AT73" s="153">
        <f t="shared" si="152"/>
        <v>2.0066207039999999</v>
      </c>
    </row>
    <row r="74" spans="1:46" x14ac:dyDescent="0.25">
      <c r="A74" s="22" t="s">
        <v>219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3"/>
      <c r="R74" s="24"/>
      <c r="S74" s="22"/>
      <c r="T74" s="22"/>
      <c r="U74" s="22"/>
      <c r="V74" s="22"/>
      <c r="W74" s="22"/>
      <c r="X74" s="32"/>
      <c r="Y74" s="24"/>
      <c r="Z74" s="24"/>
      <c r="AA74" s="62"/>
      <c r="AB74" s="24"/>
      <c r="AC74" s="5"/>
      <c r="AD74" s="32"/>
      <c r="AE74" s="28"/>
      <c r="AF74" s="24"/>
      <c r="AG74" s="61"/>
      <c r="AH74" s="3"/>
      <c r="AI74" s="131"/>
      <c r="AJ74" s="32"/>
      <c r="AK74" s="28"/>
      <c r="AL74" s="24"/>
      <c r="AN74" s="28"/>
      <c r="AO74" s="28"/>
      <c r="AP74" s="24"/>
      <c r="AQ74" s="60"/>
      <c r="AR74" s="147"/>
      <c r="AS74" s="147"/>
      <c r="AT74" s="148"/>
    </row>
    <row r="75" spans="1:46" x14ac:dyDescent="0.25">
      <c r="A75" s="9" t="s">
        <v>27</v>
      </c>
      <c r="B75" s="11">
        <v>0</v>
      </c>
      <c r="C75" s="11">
        <f t="shared" ref="C75:C78" si="153">+B75*$C$5</f>
        <v>0</v>
      </c>
      <c r="D75" s="11">
        <f t="shared" ref="D75:D78" si="154">+B75+C75</f>
        <v>0</v>
      </c>
      <c r="E75" s="12">
        <v>-0.03</v>
      </c>
      <c r="F75" s="25">
        <f t="shared" ref="F75:F78" si="155">+B75*E75</f>
        <v>0</v>
      </c>
      <c r="G75" s="25">
        <v>0.57999999999999996</v>
      </c>
      <c r="H75" s="25">
        <f t="shared" ref="H75:H78" si="156">+G75*$H$5</f>
        <v>8.1200000000000008E-2</v>
      </c>
      <c r="I75" s="25">
        <f t="shared" ref="I75:I78" si="157">+G75+H75</f>
        <v>0.66120000000000001</v>
      </c>
      <c r="J75" s="14">
        <v>8.6199999999999999E-2</v>
      </c>
      <c r="K75" s="11">
        <f t="shared" ref="K75:K78" si="158">+G75*J75</f>
        <v>4.9995999999999999E-2</v>
      </c>
      <c r="L75" s="11">
        <f t="shared" ref="L75:L78" si="159">+G75+K75</f>
        <v>0.629996</v>
      </c>
      <c r="M75" s="11">
        <f t="shared" ref="M75:M79" si="160">+L75*$M$5</f>
        <v>8.8199440000000004E-2</v>
      </c>
      <c r="N75" s="11">
        <f t="shared" ref="N75:N79" si="161">+L75+M75</f>
        <v>0.71819544000000002</v>
      </c>
      <c r="O75" s="29">
        <v>0.7</v>
      </c>
      <c r="P75" s="29">
        <v>0.8</v>
      </c>
      <c r="Q75" s="17">
        <v>0.21</v>
      </c>
      <c r="R75" s="18"/>
      <c r="S75" s="14">
        <v>0.15</v>
      </c>
      <c r="T75" s="15">
        <f t="shared" ref="T75:T79" si="162">+L75*S75</f>
        <v>9.4499399999999997E-2</v>
      </c>
      <c r="U75" s="15">
        <f t="shared" ref="U75:U79" si="163">+L75+T75</f>
        <v>0.72449540000000001</v>
      </c>
      <c r="V75" s="11">
        <f t="shared" ref="V75:V79" si="164">+U75*$V$5</f>
        <v>0.10142935600000001</v>
      </c>
      <c r="W75" s="11">
        <f t="shared" ref="W75:W79" si="165">+U75+V75</f>
        <v>0.82592475600000004</v>
      </c>
      <c r="X75" s="8">
        <v>0.73780000000000001</v>
      </c>
      <c r="Y75" s="3">
        <f t="shared" si="137"/>
        <v>0.10329200000000001</v>
      </c>
      <c r="Z75" s="5">
        <f t="shared" ref="Z75:Z79" si="166">+X75+Y75</f>
        <v>0.84109200000000006</v>
      </c>
      <c r="AA75" s="61">
        <v>0</v>
      </c>
      <c r="AB75" s="4">
        <f t="shared" ref="AB75:AB79" si="167">X75*AA75</f>
        <v>0</v>
      </c>
      <c r="AC75" s="5">
        <f t="shared" ref="AC75:AC79" si="168">+X75+AB75</f>
        <v>0.73780000000000001</v>
      </c>
      <c r="AD75" s="8">
        <v>0.73780000000000001</v>
      </c>
      <c r="AE75" s="4">
        <f t="shared" ref="AE75:AE79" si="169">+AD75*$Y$5</f>
        <v>0.10329200000000001</v>
      </c>
      <c r="AF75" s="5">
        <f t="shared" ref="AF75:AF79" si="170">+AD75+AE75</f>
        <v>0.84109200000000006</v>
      </c>
      <c r="AG75" s="110">
        <v>5.4899999999999997E-2</v>
      </c>
      <c r="AH75" s="18">
        <f t="shared" ref="AH75:AH79" si="171">AD75*AG75</f>
        <v>4.0505220000000002E-2</v>
      </c>
      <c r="AI75" s="131">
        <f t="shared" ref="AI75:AI79" si="172">+AD75+AH75</f>
        <v>0.77830522000000002</v>
      </c>
      <c r="AJ75" s="8">
        <v>0.77829999999999999</v>
      </c>
      <c r="AK75" s="4">
        <f t="shared" ref="AK75:AK79" si="173">+AJ75*$Y$5</f>
        <v>0.108962</v>
      </c>
      <c r="AL75" s="5">
        <f t="shared" ref="AL75:AL79" si="174">+AJ75+AK75</f>
        <v>0.887262</v>
      </c>
      <c r="AM75" s="97">
        <v>0.122</v>
      </c>
      <c r="AN75" s="5">
        <f t="shared" ref="AN75:AN79" si="175">+AJ75*AM75+AJ75</f>
        <v>0.87325260000000005</v>
      </c>
      <c r="AO75" s="4">
        <f t="shared" ref="AO75:AO79" si="176">+AN75*$Y$5</f>
        <v>0.12225536400000002</v>
      </c>
      <c r="AP75" s="5">
        <f t="shared" ref="AP75:AP79" si="177">+AN75+AO75</f>
        <v>0.99550796400000008</v>
      </c>
      <c r="AQ75" s="97">
        <v>0.06</v>
      </c>
      <c r="AR75" s="153">
        <f t="shared" ref="AR75:AR79" si="178">+AN75*AQ75+AN75</f>
        <v>0.92564775600000004</v>
      </c>
      <c r="AS75" s="149">
        <f t="shared" ref="AS75:AS79" si="179">+AR75*$Y$5</f>
        <v>0.12959068584000002</v>
      </c>
      <c r="AT75" s="153">
        <f t="shared" ref="AT75:AT79" si="180">+AR75+AS75</f>
        <v>1.05523844184</v>
      </c>
    </row>
    <row r="76" spans="1:46" x14ac:dyDescent="0.25">
      <c r="A76" s="9" t="s">
        <v>28</v>
      </c>
      <c r="B76" s="11">
        <v>0</v>
      </c>
      <c r="C76" s="11">
        <f t="shared" si="153"/>
        <v>0</v>
      </c>
      <c r="D76" s="11">
        <f t="shared" si="154"/>
        <v>0</v>
      </c>
      <c r="E76" s="12">
        <v>0.24</v>
      </c>
      <c r="F76" s="25">
        <f t="shared" si="155"/>
        <v>0</v>
      </c>
      <c r="G76" s="25">
        <v>0.74</v>
      </c>
      <c r="H76" s="25">
        <f t="shared" si="156"/>
        <v>0.10360000000000001</v>
      </c>
      <c r="I76" s="25">
        <f t="shared" si="157"/>
        <v>0.84360000000000002</v>
      </c>
      <c r="J76" s="14">
        <v>9.4600000000000004E-2</v>
      </c>
      <c r="K76" s="11">
        <f t="shared" si="158"/>
        <v>7.0003999999999997E-2</v>
      </c>
      <c r="L76" s="11">
        <f t="shared" si="159"/>
        <v>0.81000399999999995</v>
      </c>
      <c r="M76" s="11">
        <f t="shared" si="160"/>
        <v>0.11340056</v>
      </c>
      <c r="N76" s="11">
        <f t="shared" si="161"/>
        <v>0.92340455999999993</v>
      </c>
      <c r="O76" s="29">
        <v>0.75</v>
      </c>
      <c r="P76" s="29">
        <v>0.86</v>
      </c>
      <c r="Q76" s="17">
        <v>0.01</v>
      </c>
      <c r="R76" s="18"/>
      <c r="S76" s="14">
        <v>0.15</v>
      </c>
      <c r="T76" s="15">
        <f t="shared" si="162"/>
        <v>0.12150059999999999</v>
      </c>
      <c r="U76" s="15">
        <f t="shared" si="163"/>
        <v>0.9315045999999999</v>
      </c>
      <c r="V76" s="11">
        <f t="shared" si="164"/>
        <v>0.13041064399999999</v>
      </c>
      <c r="W76" s="11">
        <f t="shared" si="165"/>
        <v>1.0619152439999999</v>
      </c>
      <c r="X76" s="8">
        <v>0.82</v>
      </c>
      <c r="Y76" s="3">
        <f t="shared" si="137"/>
        <v>0.1148</v>
      </c>
      <c r="Z76" s="5">
        <f t="shared" si="166"/>
        <v>0.93479999999999996</v>
      </c>
      <c r="AA76" s="61">
        <v>6.0999999999999999E-2</v>
      </c>
      <c r="AB76" s="4">
        <f t="shared" si="167"/>
        <v>5.0019999999999995E-2</v>
      </c>
      <c r="AC76" s="5">
        <f t="shared" si="168"/>
        <v>0.8700199999999999</v>
      </c>
      <c r="AD76" s="8">
        <v>0.87</v>
      </c>
      <c r="AE76" s="4">
        <f t="shared" si="169"/>
        <v>0.12180000000000001</v>
      </c>
      <c r="AF76" s="5">
        <f t="shared" si="170"/>
        <v>0.99180000000000001</v>
      </c>
      <c r="AG76" s="110">
        <v>6.4399999999999999E-2</v>
      </c>
      <c r="AH76" s="18">
        <f t="shared" si="171"/>
        <v>5.6028000000000001E-2</v>
      </c>
      <c r="AI76" s="131">
        <f t="shared" si="172"/>
        <v>0.92602799999999996</v>
      </c>
      <c r="AJ76" s="8">
        <v>0.92600000000000005</v>
      </c>
      <c r="AK76" s="4">
        <f t="shared" si="173"/>
        <v>0.12964000000000001</v>
      </c>
      <c r="AL76" s="5">
        <f t="shared" si="174"/>
        <v>1.0556400000000001</v>
      </c>
      <c r="AM76" s="97">
        <v>0.122</v>
      </c>
      <c r="AN76" s="5">
        <f t="shared" si="175"/>
        <v>1.038972</v>
      </c>
      <c r="AO76" s="4">
        <f t="shared" si="176"/>
        <v>0.14545608000000002</v>
      </c>
      <c r="AP76" s="5">
        <f t="shared" si="177"/>
        <v>1.18442808</v>
      </c>
      <c r="AQ76" s="97">
        <v>0.06</v>
      </c>
      <c r="AR76" s="153">
        <f t="shared" si="178"/>
        <v>1.1013103200000001</v>
      </c>
      <c r="AS76" s="149">
        <f t="shared" si="179"/>
        <v>0.15418344480000001</v>
      </c>
      <c r="AT76" s="153">
        <f t="shared" si="180"/>
        <v>1.2554937648000002</v>
      </c>
    </row>
    <row r="77" spans="1:46" x14ac:dyDescent="0.25">
      <c r="A77" s="9" t="s">
        <v>29</v>
      </c>
      <c r="B77" s="11">
        <v>0</v>
      </c>
      <c r="C77" s="11">
        <f t="shared" si="153"/>
        <v>0</v>
      </c>
      <c r="D77" s="11">
        <f t="shared" si="154"/>
        <v>0</v>
      </c>
      <c r="E77" s="12">
        <v>0.54</v>
      </c>
      <c r="F77" s="25">
        <f t="shared" si="155"/>
        <v>0</v>
      </c>
      <c r="G77" s="25">
        <v>0.92</v>
      </c>
      <c r="H77" s="25">
        <f t="shared" si="156"/>
        <v>0.12880000000000003</v>
      </c>
      <c r="I77" s="25">
        <f t="shared" si="157"/>
        <v>1.0488</v>
      </c>
      <c r="J77" s="14">
        <v>6.5199999999999994E-2</v>
      </c>
      <c r="K77" s="11">
        <f t="shared" si="158"/>
        <v>5.9983999999999996E-2</v>
      </c>
      <c r="L77" s="11">
        <f t="shared" si="159"/>
        <v>0.97998400000000008</v>
      </c>
      <c r="M77" s="11">
        <f t="shared" si="160"/>
        <v>0.13719776000000003</v>
      </c>
      <c r="N77" s="11">
        <f t="shared" si="161"/>
        <v>1.11718176</v>
      </c>
      <c r="O77" s="29">
        <v>1</v>
      </c>
      <c r="P77" s="29">
        <v>1.1399999999999999</v>
      </c>
      <c r="Q77" s="17">
        <v>0.08</v>
      </c>
      <c r="R77" s="18"/>
      <c r="S77" s="14">
        <v>0.15</v>
      </c>
      <c r="T77" s="15">
        <f t="shared" si="162"/>
        <v>0.14699760000000001</v>
      </c>
      <c r="U77" s="15">
        <f t="shared" si="163"/>
        <v>1.1269816000000001</v>
      </c>
      <c r="V77" s="11">
        <f t="shared" si="164"/>
        <v>0.15777742400000003</v>
      </c>
      <c r="W77" s="11">
        <f t="shared" si="165"/>
        <v>1.2847590240000002</v>
      </c>
      <c r="X77" s="8">
        <v>1.0900000000000001</v>
      </c>
      <c r="Y77" s="3">
        <f t="shared" si="137"/>
        <v>0.15260000000000001</v>
      </c>
      <c r="Z77" s="5">
        <f t="shared" si="166"/>
        <v>1.2426000000000001</v>
      </c>
      <c r="AA77" s="61">
        <v>7.3400000000000007E-2</v>
      </c>
      <c r="AB77" s="4">
        <f t="shared" si="167"/>
        <v>8.0006000000000008E-2</v>
      </c>
      <c r="AC77" s="5">
        <f t="shared" si="168"/>
        <v>1.1700060000000001</v>
      </c>
      <c r="AD77" s="8">
        <v>1.17</v>
      </c>
      <c r="AE77" s="4">
        <f t="shared" si="169"/>
        <v>0.1638</v>
      </c>
      <c r="AF77" s="5">
        <f t="shared" si="170"/>
        <v>1.3337999999999999</v>
      </c>
      <c r="AG77" s="110">
        <v>7.3499999999999996E-2</v>
      </c>
      <c r="AH77" s="18">
        <f t="shared" si="171"/>
        <v>8.5994999999999988E-2</v>
      </c>
      <c r="AI77" s="131">
        <f t="shared" si="172"/>
        <v>1.255995</v>
      </c>
      <c r="AJ77" s="8">
        <v>1.256</v>
      </c>
      <c r="AK77" s="4">
        <f t="shared" si="173"/>
        <v>0.17584000000000002</v>
      </c>
      <c r="AL77" s="5">
        <f t="shared" si="174"/>
        <v>1.43184</v>
      </c>
      <c r="AM77" s="97">
        <v>0.122</v>
      </c>
      <c r="AN77" s="5">
        <f t="shared" si="175"/>
        <v>1.409232</v>
      </c>
      <c r="AO77" s="4">
        <f t="shared" si="176"/>
        <v>0.19729248000000002</v>
      </c>
      <c r="AP77" s="5">
        <f t="shared" si="177"/>
        <v>1.60652448</v>
      </c>
      <c r="AQ77" s="97">
        <v>0.06</v>
      </c>
      <c r="AR77" s="153">
        <f t="shared" si="178"/>
        <v>1.4937859200000001</v>
      </c>
      <c r="AS77" s="149">
        <f t="shared" si="179"/>
        <v>0.20913002880000003</v>
      </c>
      <c r="AT77" s="153">
        <f t="shared" si="180"/>
        <v>1.7029159488000001</v>
      </c>
    </row>
    <row r="78" spans="1:46" x14ac:dyDescent="0.25">
      <c r="A78" s="9" t="s">
        <v>30</v>
      </c>
      <c r="B78" s="11">
        <v>0</v>
      </c>
      <c r="C78" s="11">
        <f t="shared" si="153"/>
        <v>0</v>
      </c>
      <c r="D78" s="11">
        <f t="shared" si="154"/>
        <v>0</v>
      </c>
      <c r="E78" s="12">
        <v>0.84</v>
      </c>
      <c r="F78" s="25">
        <f t="shared" si="155"/>
        <v>0</v>
      </c>
      <c r="G78" s="25">
        <v>1.1000000000000001</v>
      </c>
      <c r="H78" s="25">
        <f t="shared" si="156"/>
        <v>0.15400000000000003</v>
      </c>
      <c r="I78" s="25">
        <f t="shared" si="157"/>
        <v>1.254</v>
      </c>
      <c r="J78" s="14">
        <v>3.6400000000000002E-2</v>
      </c>
      <c r="K78" s="11">
        <f t="shared" si="158"/>
        <v>4.0040000000000006E-2</v>
      </c>
      <c r="L78" s="11">
        <f t="shared" si="159"/>
        <v>1.1400400000000002</v>
      </c>
      <c r="M78" s="11">
        <f t="shared" si="160"/>
        <v>0.15960560000000004</v>
      </c>
      <c r="N78" s="11">
        <f t="shared" si="161"/>
        <v>1.2996456000000003</v>
      </c>
      <c r="O78" s="29">
        <v>1.1599999999999999</v>
      </c>
      <c r="P78" s="29">
        <v>1.32</v>
      </c>
      <c r="Q78" s="17">
        <v>0.05</v>
      </c>
      <c r="R78" s="18"/>
      <c r="S78" s="14">
        <v>0.15</v>
      </c>
      <c r="T78" s="15">
        <f t="shared" si="162"/>
        <v>0.17100600000000002</v>
      </c>
      <c r="U78" s="15">
        <f t="shared" si="163"/>
        <v>1.3110460000000002</v>
      </c>
      <c r="V78" s="11">
        <f t="shared" si="164"/>
        <v>0.18354644000000003</v>
      </c>
      <c r="W78" s="11">
        <f t="shared" si="165"/>
        <v>1.4945924400000001</v>
      </c>
      <c r="X78" s="8">
        <v>1.29</v>
      </c>
      <c r="Y78" s="3">
        <f t="shared" si="137"/>
        <v>0.18060000000000001</v>
      </c>
      <c r="Z78" s="5">
        <f t="shared" si="166"/>
        <v>1.4706000000000001</v>
      </c>
      <c r="AA78" s="61">
        <v>6.9800000000000001E-2</v>
      </c>
      <c r="AB78" s="4">
        <f t="shared" si="167"/>
        <v>9.0041999999999997E-2</v>
      </c>
      <c r="AC78" s="5">
        <f t="shared" si="168"/>
        <v>1.380042</v>
      </c>
      <c r="AD78" s="8">
        <v>1.38</v>
      </c>
      <c r="AE78" s="4">
        <f t="shared" si="169"/>
        <v>0.19320000000000001</v>
      </c>
      <c r="AF78" s="5">
        <f t="shared" si="170"/>
        <v>1.5731999999999999</v>
      </c>
      <c r="AG78" s="110">
        <v>7.3899999999999993E-2</v>
      </c>
      <c r="AH78" s="18">
        <f t="shared" si="171"/>
        <v>0.10198199999999999</v>
      </c>
      <c r="AI78" s="131">
        <f t="shared" si="172"/>
        <v>1.4819819999999999</v>
      </c>
      <c r="AJ78" s="8">
        <v>1.482</v>
      </c>
      <c r="AK78" s="4">
        <f t="shared" si="173"/>
        <v>0.20748000000000003</v>
      </c>
      <c r="AL78" s="5">
        <f t="shared" si="174"/>
        <v>1.6894800000000001</v>
      </c>
      <c r="AM78" s="97">
        <v>0.122</v>
      </c>
      <c r="AN78" s="5">
        <f t="shared" si="175"/>
        <v>1.6628039999999999</v>
      </c>
      <c r="AO78" s="4">
        <f t="shared" si="176"/>
        <v>0.23279256000000001</v>
      </c>
      <c r="AP78" s="5">
        <f t="shared" si="177"/>
        <v>1.89559656</v>
      </c>
      <c r="AQ78" s="97">
        <v>0.06</v>
      </c>
      <c r="AR78" s="153">
        <f t="shared" si="178"/>
        <v>1.7625722399999999</v>
      </c>
      <c r="AS78" s="149">
        <f t="shared" si="179"/>
        <v>0.2467601136</v>
      </c>
      <c r="AT78" s="153">
        <f t="shared" si="180"/>
        <v>2.0093323536000001</v>
      </c>
    </row>
    <row r="79" spans="1:46" x14ac:dyDescent="0.25">
      <c r="A79" s="9" t="s">
        <v>198</v>
      </c>
      <c r="B79" s="11"/>
      <c r="C79" s="11"/>
      <c r="D79" s="11"/>
      <c r="E79" s="12"/>
      <c r="F79" s="25"/>
      <c r="G79" s="25"/>
      <c r="H79" s="25"/>
      <c r="I79" s="25"/>
      <c r="J79" s="14"/>
      <c r="K79" s="11"/>
      <c r="L79" s="11">
        <v>58.25</v>
      </c>
      <c r="M79" s="11">
        <f t="shared" si="160"/>
        <v>8.1550000000000011</v>
      </c>
      <c r="N79" s="11">
        <f t="shared" si="161"/>
        <v>66.405000000000001</v>
      </c>
      <c r="O79" s="29"/>
      <c r="P79" s="29" t="s">
        <v>13</v>
      </c>
      <c r="Q79" s="17">
        <v>-1</v>
      </c>
      <c r="R79" s="18" t="s">
        <v>204</v>
      </c>
      <c r="S79" s="14">
        <v>0.15</v>
      </c>
      <c r="T79" s="15">
        <f t="shared" si="162"/>
        <v>8.7374999999999989</v>
      </c>
      <c r="U79" s="15">
        <f t="shared" si="163"/>
        <v>66.987499999999997</v>
      </c>
      <c r="V79" s="11">
        <f t="shared" si="164"/>
        <v>9.3782500000000013</v>
      </c>
      <c r="W79" s="11">
        <f t="shared" si="165"/>
        <v>76.365749999999991</v>
      </c>
      <c r="X79" s="4">
        <v>66.989999999999995</v>
      </c>
      <c r="Y79" s="3">
        <f t="shared" si="137"/>
        <v>9.3786000000000005</v>
      </c>
      <c r="Z79" s="4">
        <f t="shared" si="166"/>
        <v>76.368600000000001</v>
      </c>
      <c r="AA79" s="61">
        <v>7.4999999999999997E-2</v>
      </c>
      <c r="AB79" s="4">
        <f t="shared" si="167"/>
        <v>5.0242499999999994</v>
      </c>
      <c r="AC79" s="5">
        <f t="shared" si="168"/>
        <v>72.01424999999999</v>
      </c>
      <c r="AD79" s="4">
        <v>72.010000000000005</v>
      </c>
      <c r="AE79" s="4">
        <f t="shared" si="169"/>
        <v>10.081400000000002</v>
      </c>
      <c r="AF79" s="4">
        <f t="shared" si="170"/>
        <v>82.091400000000007</v>
      </c>
      <c r="AG79" s="110">
        <v>7.3899999999999993E-2</v>
      </c>
      <c r="AH79" s="18">
        <f t="shared" si="171"/>
        <v>5.3215389999999996</v>
      </c>
      <c r="AI79" s="131">
        <f t="shared" si="172"/>
        <v>77.331539000000006</v>
      </c>
      <c r="AJ79" s="4">
        <v>77.33</v>
      </c>
      <c r="AK79" s="4">
        <f t="shared" si="173"/>
        <v>10.8262</v>
      </c>
      <c r="AL79" s="4">
        <f t="shared" si="174"/>
        <v>88.156199999999998</v>
      </c>
      <c r="AM79" s="97">
        <v>0.122</v>
      </c>
      <c r="AN79" s="4">
        <f t="shared" si="175"/>
        <v>86.764259999999993</v>
      </c>
      <c r="AO79" s="4">
        <f t="shared" si="176"/>
        <v>12.146996400000001</v>
      </c>
      <c r="AP79" s="4">
        <f t="shared" si="177"/>
        <v>98.911256399999999</v>
      </c>
      <c r="AQ79" s="97">
        <v>0.06</v>
      </c>
      <c r="AR79" s="149">
        <f t="shared" si="178"/>
        <v>91.970115599999986</v>
      </c>
      <c r="AS79" s="149">
        <f t="shared" si="179"/>
        <v>12.875816184</v>
      </c>
      <c r="AT79" s="149">
        <f t="shared" si="180"/>
        <v>104.84593178399999</v>
      </c>
    </row>
    <row r="80" spans="1:46" ht="15.75" x14ac:dyDescent="0.25">
      <c r="A80" s="21" t="s">
        <v>195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2"/>
      <c r="P80" s="22"/>
      <c r="Q80" s="23"/>
      <c r="R80" s="24" t="s">
        <v>202</v>
      </c>
      <c r="S80" s="23" t="s">
        <v>206</v>
      </c>
      <c r="T80" s="23"/>
      <c r="U80" s="23"/>
      <c r="V80" s="23"/>
      <c r="W80" s="23"/>
      <c r="X80" s="24"/>
      <c r="Y80" s="24"/>
      <c r="Z80" s="24"/>
      <c r="AA80" s="62"/>
      <c r="AB80" s="24"/>
      <c r="AC80" s="5"/>
      <c r="AD80" s="24"/>
      <c r="AE80" s="28"/>
      <c r="AF80" s="24"/>
      <c r="AG80" s="61"/>
      <c r="AH80" s="3"/>
      <c r="AI80" s="5"/>
      <c r="AJ80" s="24"/>
      <c r="AK80" s="28"/>
      <c r="AL80" s="24"/>
      <c r="AN80" s="28"/>
      <c r="AO80" s="28"/>
      <c r="AP80" s="24"/>
      <c r="AQ80" s="60"/>
      <c r="AR80" s="147"/>
      <c r="AS80" s="147"/>
      <c r="AT80" s="148"/>
    </row>
    <row r="81" spans="1:46" ht="15" hidden="1" customHeight="1" x14ac:dyDescent="0.25">
      <c r="A81" s="23" t="s">
        <v>32</v>
      </c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2"/>
      <c r="P81" s="22"/>
      <c r="Q81" s="23"/>
      <c r="R81" s="24"/>
      <c r="S81" s="23"/>
      <c r="T81" s="23"/>
      <c r="U81" s="23"/>
      <c r="V81" s="23"/>
      <c r="W81" s="23"/>
      <c r="X81" s="24"/>
      <c r="Y81" s="24"/>
      <c r="Z81" s="24"/>
      <c r="AA81" s="62"/>
      <c r="AB81" s="24"/>
      <c r="AC81" s="5"/>
      <c r="AD81" s="24"/>
      <c r="AE81" s="28"/>
      <c r="AF81" s="24"/>
      <c r="AG81" s="61"/>
      <c r="AH81" s="3"/>
      <c r="AI81" s="5"/>
      <c r="AJ81" s="24"/>
      <c r="AK81" s="28"/>
      <c r="AL81" s="24"/>
      <c r="AN81" s="28"/>
      <c r="AO81" s="28"/>
      <c r="AP81" s="24"/>
      <c r="AQ81" s="60"/>
      <c r="AR81" s="147"/>
      <c r="AS81" s="147"/>
      <c r="AT81" s="148"/>
    </row>
    <row r="82" spans="1:46" ht="15" hidden="1" customHeight="1" x14ac:dyDescent="0.25">
      <c r="A82" s="9" t="s">
        <v>26</v>
      </c>
      <c r="B82" s="11">
        <v>145</v>
      </c>
      <c r="C82" s="11">
        <f t="shared" ref="C82:C83" si="181">+B82*$C$5</f>
        <v>20.3</v>
      </c>
      <c r="D82" s="11">
        <f t="shared" ref="D82:D83" si="182">+B82+C82</f>
        <v>165.3</v>
      </c>
      <c r="E82" s="12">
        <v>0.2414</v>
      </c>
      <c r="F82" s="25">
        <f t="shared" ref="F82:F83" si="183">+B82*E82</f>
        <v>35.003</v>
      </c>
      <c r="G82" s="25">
        <f t="shared" ref="G82:G83" si="184">+B82+F82</f>
        <v>180.00299999999999</v>
      </c>
      <c r="H82" s="25">
        <f t="shared" ref="H82:H83" si="185">+G82*$H$5</f>
        <v>25.200420000000001</v>
      </c>
      <c r="I82" s="25">
        <f t="shared" ref="I82:I83" si="186">+G82+H82</f>
        <v>205.20341999999999</v>
      </c>
      <c r="J82" s="14">
        <v>0.20627999999999999</v>
      </c>
      <c r="K82" s="11">
        <f t="shared" ref="K82:K83" si="187">+G82*J82</f>
        <v>37.131018839999996</v>
      </c>
      <c r="L82" s="11">
        <f t="shared" ref="L82:L83" si="188">+G82+K82</f>
        <v>217.13401883999998</v>
      </c>
      <c r="M82" s="11">
        <f t="shared" ref="M82:M83" si="189">+L82*$M$5</f>
        <v>30.398762637600001</v>
      </c>
      <c r="N82" s="11">
        <f t="shared" ref="N82:N83" si="190">+L82+M82</f>
        <v>247.5327814776</v>
      </c>
      <c r="O82" s="29">
        <v>217.13</v>
      </c>
      <c r="P82" s="29">
        <v>247.53</v>
      </c>
      <c r="Q82" s="17">
        <v>0.21</v>
      </c>
      <c r="R82" s="18"/>
      <c r="S82" s="14">
        <v>0.15</v>
      </c>
      <c r="T82" s="15">
        <f t="shared" ref="T82:T83" si="191">+L82*S82</f>
        <v>32.570102825999996</v>
      </c>
      <c r="U82" s="15">
        <f t="shared" ref="U82:U83" si="192">+L82+T82</f>
        <v>249.70412166599999</v>
      </c>
      <c r="V82" s="11">
        <f t="shared" ref="V82:V83" si="193">+U82*$V$5</f>
        <v>34.958577033240005</v>
      </c>
      <c r="W82" s="11">
        <f t="shared" ref="W82:W83" si="194">+U82+V82</f>
        <v>284.66269869923997</v>
      </c>
      <c r="X82" s="4">
        <v>249.7</v>
      </c>
      <c r="Y82" s="3">
        <f t="shared" si="137"/>
        <v>34.957999999999998</v>
      </c>
      <c r="Z82" s="4">
        <f t="shared" ref="Z82" si="195">+X82+Y82</f>
        <v>284.65800000000002</v>
      </c>
      <c r="AA82" s="61">
        <v>7.8340000000000007E-2</v>
      </c>
      <c r="AB82" s="4">
        <f t="shared" ref="AB82:AB83" si="196">X82*AA82</f>
        <v>19.561498</v>
      </c>
      <c r="AC82" s="5">
        <f t="shared" ref="AC82:AC83" si="197">+X82+AB82</f>
        <v>269.26149799999996</v>
      </c>
      <c r="AD82" s="4">
        <v>269.26</v>
      </c>
      <c r="AE82" s="4">
        <f t="shared" ref="AE82:AE83" si="198">+AD82*$Y$5</f>
        <v>37.696400000000004</v>
      </c>
      <c r="AF82" s="4">
        <f t="shared" ref="AF82:AF83" si="199">+AD82+AE82</f>
        <v>306.95639999999997</v>
      </c>
      <c r="AG82" s="61"/>
      <c r="AH82" s="4"/>
      <c r="AI82" s="5"/>
      <c r="AJ82" s="4">
        <v>269.26</v>
      </c>
      <c r="AK82" s="4">
        <f t="shared" ref="AK82:AK83" si="200">+AJ82*$Y$5</f>
        <v>37.696400000000004</v>
      </c>
      <c r="AL82" s="4">
        <f t="shared" ref="AL82:AL83" si="201">+AJ82+AK82</f>
        <v>306.95639999999997</v>
      </c>
      <c r="AN82" s="4">
        <v>269.26</v>
      </c>
      <c r="AO82" s="4">
        <f t="shared" ref="AO82:AO83" si="202">+AN82*$Y$5</f>
        <v>37.696400000000004</v>
      </c>
      <c r="AP82" s="4">
        <f t="shared" ref="AP82:AP83" si="203">+AN82+AO82</f>
        <v>306.95639999999997</v>
      </c>
      <c r="AQ82" s="60"/>
      <c r="AR82" s="149">
        <v>269.26</v>
      </c>
      <c r="AS82" s="149">
        <f t="shared" ref="AS82:AS83" si="204">+AR82*$Y$5</f>
        <v>37.696400000000004</v>
      </c>
      <c r="AT82" s="149">
        <f t="shared" ref="AT82:AT83" si="205">+AR82+AS82</f>
        <v>306.95639999999997</v>
      </c>
    </row>
    <row r="83" spans="1:46" ht="15" hidden="1" customHeight="1" x14ac:dyDescent="0.25">
      <c r="A83" s="9" t="s">
        <v>33</v>
      </c>
      <c r="B83" s="11">
        <v>0.5</v>
      </c>
      <c r="C83" s="11">
        <f t="shared" si="181"/>
        <v>7.0000000000000007E-2</v>
      </c>
      <c r="D83" s="11">
        <f t="shared" si="182"/>
        <v>0.57000000000000006</v>
      </c>
      <c r="E83" s="12">
        <v>0.57999999999999996</v>
      </c>
      <c r="F83" s="25">
        <f t="shared" si="183"/>
        <v>0.28999999999999998</v>
      </c>
      <c r="G83" s="25">
        <f t="shared" si="184"/>
        <v>0.79</v>
      </c>
      <c r="H83" s="25">
        <f t="shared" si="185"/>
        <v>0.11060000000000002</v>
      </c>
      <c r="I83" s="25">
        <f t="shared" si="186"/>
        <v>0.90060000000000007</v>
      </c>
      <c r="J83" s="14">
        <v>0.22</v>
      </c>
      <c r="K83" s="11">
        <f t="shared" si="187"/>
        <v>0.17380000000000001</v>
      </c>
      <c r="L83" s="11">
        <f t="shared" si="188"/>
        <v>0.96379999999999999</v>
      </c>
      <c r="M83" s="11">
        <f t="shared" si="189"/>
        <v>0.13493200000000002</v>
      </c>
      <c r="N83" s="11">
        <f t="shared" si="190"/>
        <v>1.098732</v>
      </c>
      <c r="O83" s="29">
        <v>0.96</v>
      </c>
      <c r="P83" s="29">
        <v>1.0900000000000001</v>
      </c>
      <c r="Q83" s="17">
        <v>0.22</v>
      </c>
      <c r="R83" s="18"/>
      <c r="S83" s="14">
        <v>0.15</v>
      </c>
      <c r="T83" s="15">
        <f t="shared" si="191"/>
        <v>0.14457</v>
      </c>
      <c r="U83" s="15">
        <f t="shared" si="192"/>
        <v>1.1083700000000001</v>
      </c>
      <c r="V83" s="11">
        <f t="shared" si="193"/>
        <v>0.15517180000000003</v>
      </c>
      <c r="W83" s="11">
        <f t="shared" si="194"/>
        <v>1.2635418</v>
      </c>
      <c r="X83" s="5">
        <v>1.1084000000000001</v>
      </c>
      <c r="Y83" s="3">
        <f t="shared" ref="Y83" si="206">+X83*$Y$5</f>
        <v>0.15517600000000001</v>
      </c>
      <c r="Z83" s="5">
        <f t="shared" ref="Z83" si="207">+X83+Y83</f>
        <v>1.263576</v>
      </c>
      <c r="AA83" s="61">
        <v>6.7299999999999999E-2</v>
      </c>
      <c r="AB83" s="4">
        <f t="shared" si="196"/>
        <v>7.4595320000000007E-2</v>
      </c>
      <c r="AC83" s="5">
        <f t="shared" si="197"/>
        <v>1.1829953200000001</v>
      </c>
      <c r="AD83" s="5">
        <v>1.1830000000000001</v>
      </c>
      <c r="AE83" s="4">
        <f t="shared" si="198"/>
        <v>0.16562000000000002</v>
      </c>
      <c r="AF83" s="5">
        <f t="shared" si="199"/>
        <v>1.3486200000000002</v>
      </c>
      <c r="AG83" s="61"/>
      <c r="AH83" s="5"/>
      <c r="AI83" s="5"/>
      <c r="AJ83" s="5">
        <v>1.1830000000000001</v>
      </c>
      <c r="AK83" s="4">
        <f t="shared" si="200"/>
        <v>0.16562000000000002</v>
      </c>
      <c r="AL83" s="5">
        <f t="shared" si="201"/>
        <v>1.3486200000000002</v>
      </c>
      <c r="AN83" s="4">
        <v>1.1830000000000001</v>
      </c>
      <c r="AO83" s="4">
        <f t="shared" si="202"/>
        <v>0.16562000000000002</v>
      </c>
      <c r="AP83" s="5">
        <f t="shared" si="203"/>
        <v>1.3486200000000002</v>
      </c>
      <c r="AQ83" s="60"/>
      <c r="AR83" s="149">
        <v>1.1830000000000001</v>
      </c>
      <c r="AS83" s="149">
        <f t="shared" si="204"/>
        <v>0.16562000000000002</v>
      </c>
      <c r="AT83" s="153">
        <f t="shared" si="205"/>
        <v>1.3486200000000002</v>
      </c>
    </row>
    <row r="84" spans="1:46" ht="15" customHeight="1" x14ac:dyDescent="0.25">
      <c r="A84" s="23" t="s">
        <v>323</v>
      </c>
      <c r="B84" s="11"/>
      <c r="C84" s="11"/>
      <c r="D84" s="11"/>
      <c r="E84" s="12"/>
      <c r="F84" s="25"/>
      <c r="G84" s="25"/>
      <c r="H84" s="25"/>
      <c r="I84" s="25"/>
      <c r="J84" s="14"/>
      <c r="K84" s="11"/>
      <c r="L84" s="11"/>
      <c r="M84" s="11"/>
      <c r="N84" s="11"/>
      <c r="O84" s="29"/>
      <c r="P84" s="29"/>
      <c r="Q84" s="17"/>
      <c r="R84" s="18"/>
      <c r="S84" s="14"/>
      <c r="T84" s="15"/>
      <c r="U84" s="15"/>
      <c r="V84" s="11"/>
      <c r="W84" s="11"/>
      <c r="X84" s="5"/>
      <c r="Y84" s="3"/>
      <c r="Z84" s="5"/>
      <c r="AA84" s="61"/>
      <c r="AB84" s="4"/>
      <c r="AC84" s="5"/>
      <c r="AD84" s="5"/>
      <c r="AE84" s="4"/>
      <c r="AF84" s="5"/>
      <c r="AG84" s="61"/>
      <c r="AH84" s="5"/>
      <c r="AI84" s="5"/>
      <c r="AJ84" s="5"/>
      <c r="AK84" s="4"/>
      <c r="AL84" s="5"/>
      <c r="AN84" s="28"/>
      <c r="AO84" s="28"/>
      <c r="AP84" s="32"/>
      <c r="AQ84" s="60"/>
      <c r="AR84" s="147"/>
      <c r="AS84" s="147"/>
      <c r="AT84" s="154"/>
    </row>
    <row r="85" spans="1:46" ht="15" customHeight="1" x14ac:dyDescent="0.25">
      <c r="A85" s="9" t="s">
        <v>26</v>
      </c>
      <c r="B85" s="11"/>
      <c r="C85" s="11"/>
      <c r="D85" s="11"/>
      <c r="E85" s="12"/>
      <c r="F85" s="25"/>
      <c r="G85" s="25"/>
      <c r="H85" s="25"/>
      <c r="I85" s="25"/>
      <c r="J85" s="14"/>
      <c r="K85" s="11"/>
      <c r="L85" s="11"/>
      <c r="M85" s="11"/>
      <c r="N85" s="11"/>
      <c r="O85" s="29"/>
      <c r="P85" s="29"/>
      <c r="Q85" s="17"/>
      <c r="R85" s="18"/>
      <c r="S85" s="14"/>
      <c r="T85" s="15"/>
      <c r="U85" s="15"/>
      <c r="V85" s="11"/>
      <c r="W85" s="11"/>
      <c r="X85" s="5"/>
      <c r="Y85" s="3"/>
      <c r="Z85" s="5"/>
      <c r="AA85" s="61"/>
      <c r="AB85" s="4"/>
      <c r="AC85" s="5"/>
      <c r="AD85" s="5"/>
      <c r="AE85" s="4"/>
      <c r="AF85" s="5"/>
      <c r="AG85" s="61"/>
      <c r="AH85" s="5"/>
      <c r="AI85" s="5"/>
      <c r="AJ85" s="5"/>
      <c r="AK85" s="4"/>
      <c r="AL85" s="5"/>
      <c r="AN85" s="5">
        <v>328.68989999999997</v>
      </c>
      <c r="AO85" s="4">
        <f t="shared" ref="AO85:AO106" si="208">+AN85*$AE$5</f>
        <v>46.016585999999997</v>
      </c>
      <c r="AP85" s="5">
        <f t="shared" ref="AP85:AP106" si="209">+AN85+AO85</f>
        <v>374.70648599999998</v>
      </c>
      <c r="AQ85" s="97">
        <v>0.06</v>
      </c>
      <c r="AR85" s="153">
        <f t="shared" ref="AR85:AR95" si="210">+AN85*AQ85+AN85</f>
        <v>348.41129399999994</v>
      </c>
      <c r="AS85" s="149">
        <f t="shared" ref="AS85:AS95" si="211">+AR85*$Y$5</f>
        <v>48.777581159999997</v>
      </c>
      <c r="AT85" s="153">
        <f t="shared" ref="AT85:AT95" si="212">+AR85+AS85</f>
        <v>397.18887515999995</v>
      </c>
    </row>
    <row r="86" spans="1:46" ht="15" customHeight="1" x14ac:dyDescent="0.25">
      <c r="A86" s="9" t="s">
        <v>283</v>
      </c>
      <c r="B86" s="11"/>
      <c r="C86" s="11"/>
      <c r="D86" s="11"/>
      <c r="E86" s="12"/>
      <c r="F86" s="25"/>
      <c r="G86" s="25"/>
      <c r="H86" s="25"/>
      <c r="I86" s="25"/>
      <c r="J86" s="14"/>
      <c r="K86" s="11"/>
      <c r="L86" s="11"/>
      <c r="M86" s="11"/>
      <c r="N86" s="11"/>
      <c r="O86" s="29"/>
      <c r="P86" s="29"/>
      <c r="Q86" s="17"/>
      <c r="R86" s="18"/>
      <c r="S86" s="14"/>
      <c r="T86" s="15"/>
      <c r="U86" s="15"/>
      <c r="V86" s="11"/>
      <c r="W86" s="11"/>
      <c r="X86" s="5"/>
      <c r="Y86" s="3"/>
      <c r="Z86" s="5"/>
      <c r="AA86" s="61"/>
      <c r="AB86" s="4"/>
      <c r="AC86" s="5"/>
      <c r="AD86" s="5"/>
      <c r="AE86" s="4"/>
      <c r="AF86" s="5"/>
      <c r="AG86" s="61"/>
      <c r="AH86" s="5"/>
      <c r="AI86" s="5"/>
      <c r="AJ86" s="5"/>
      <c r="AK86" s="4"/>
      <c r="AL86" s="5"/>
      <c r="AN86" s="5">
        <v>1.4253887999999999</v>
      </c>
      <c r="AO86" s="4">
        <f t="shared" si="208"/>
        <v>0.199554432</v>
      </c>
      <c r="AP86" s="5">
        <f t="shared" si="209"/>
        <v>1.6249432319999999</v>
      </c>
      <c r="AQ86" s="97">
        <v>0.06</v>
      </c>
      <c r="AR86" s="153">
        <f t="shared" si="210"/>
        <v>1.510912128</v>
      </c>
      <c r="AS86" s="149">
        <f t="shared" si="211"/>
        <v>0.21152769792000001</v>
      </c>
      <c r="AT86" s="153">
        <f t="shared" si="212"/>
        <v>1.72243982592</v>
      </c>
    </row>
    <row r="87" spans="1:46" ht="15" customHeight="1" x14ac:dyDescent="0.25">
      <c r="A87" s="9" t="s">
        <v>284</v>
      </c>
      <c r="B87" s="11"/>
      <c r="C87" s="11"/>
      <c r="D87" s="11"/>
      <c r="E87" s="12"/>
      <c r="F87" s="25"/>
      <c r="G87" s="25"/>
      <c r="H87" s="25"/>
      <c r="I87" s="25"/>
      <c r="J87" s="14"/>
      <c r="K87" s="11"/>
      <c r="L87" s="11"/>
      <c r="M87" s="11"/>
      <c r="N87" s="11"/>
      <c r="O87" s="29"/>
      <c r="P87" s="29"/>
      <c r="Q87" s="17"/>
      <c r="R87" s="18"/>
      <c r="S87" s="14"/>
      <c r="T87" s="15"/>
      <c r="U87" s="15"/>
      <c r="V87" s="11"/>
      <c r="W87" s="11"/>
      <c r="X87" s="5"/>
      <c r="Y87" s="3"/>
      <c r="Z87" s="5"/>
      <c r="AA87" s="61"/>
      <c r="AB87" s="4"/>
      <c r="AC87" s="5"/>
      <c r="AD87" s="5"/>
      <c r="AE87" s="4"/>
      <c r="AF87" s="5"/>
      <c r="AG87" s="61"/>
      <c r="AH87" s="5"/>
      <c r="AI87" s="5"/>
      <c r="AJ87" s="5"/>
      <c r="AK87" s="4"/>
      <c r="AL87" s="5"/>
      <c r="AN87" s="5">
        <v>1.5419646</v>
      </c>
      <c r="AO87" s="4">
        <f t="shared" si="208"/>
        <v>0.21587504400000002</v>
      </c>
      <c r="AP87" s="5">
        <f t="shared" si="209"/>
        <v>1.7578396440000001</v>
      </c>
      <c r="AQ87" s="97">
        <v>0.06</v>
      </c>
      <c r="AR87" s="153">
        <f t="shared" si="210"/>
        <v>1.6344824760000001</v>
      </c>
      <c r="AS87" s="149">
        <f t="shared" si="211"/>
        <v>0.22882754664000005</v>
      </c>
      <c r="AT87" s="153">
        <f t="shared" si="212"/>
        <v>1.8633100226400001</v>
      </c>
    </row>
    <row r="88" spans="1:46" ht="15" customHeight="1" x14ac:dyDescent="0.25">
      <c r="A88" s="23" t="s">
        <v>324</v>
      </c>
      <c r="B88" s="11"/>
      <c r="C88" s="11"/>
      <c r="D88" s="11"/>
      <c r="E88" s="12"/>
      <c r="F88" s="25"/>
      <c r="G88" s="25"/>
      <c r="H88" s="25"/>
      <c r="I88" s="25"/>
      <c r="J88" s="14"/>
      <c r="K88" s="11"/>
      <c r="L88" s="11"/>
      <c r="M88" s="11"/>
      <c r="N88" s="11"/>
      <c r="O88" s="29"/>
      <c r="P88" s="29"/>
      <c r="Q88" s="17"/>
      <c r="R88" s="18"/>
      <c r="S88" s="14"/>
      <c r="T88" s="15"/>
      <c r="U88" s="15"/>
      <c r="V88" s="11"/>
      <c r="W88" s="11"/>
      <c r="X88" s="5"/>
      <c r="Y88" s="3"/>
      <c r="Z88" s="5"/>
      <c r="AA88" s="61"/>
      <c r="AB88" s="4"/>
      <c r="AC88" s="5"/>
      <c r="AD88" s="5"/>
      <c r="AE88" s="4"/>
      <c r="AF88" s="5"/>
      <c r="AG88" s="61"/>
      <c r="AH88" s="5"/>
      <c r="AI88" s="5"/>
      <c r="AJ88" s="5"/>
      <c r="AK88" s="4"/>
      <c r="AL88" s="5"/>
      <c r="AN88" s="32"/>
      <c r="AO88" s="28"/>
      <c r="AP88" s="32"/>
      <c r="AQ88" s="134"/>
      <c r="AR88" s="147"/>
      <c r="AS88" s="147"/>
      <c r="AT88" s="154"/>
    </row>
    <row r="89" spans="1:46" ht="15" customHeight="1" x14ac:dyDescent="0.25">
      <c r="A89" s="9" t="s">
        <v>26</v>
      </c>
      <c r="B89" s="11"/>
      <c r="C89" s="11"/>
      <c r="D89" s="11"/>
      <c r="E89" s="12"/>
      <c r="F89" s="25"/>
      <c r="G89" s="25"/>
      <c r="H89" s="25"/>
      <c r="I89" s="25"/>
      <c r="J89" s="14"/>
      <c r="K89" s="11"/>
      <c r="L89" s="11"/>
      <c r="M89" s="11"/>
      <c r="N89" s="11"/>
      <c r="O89" s="29"/>
      <c r="P89" s="29"/>
      <c r="Q89" s="17"/>
      <c r="R89" s="18"/>
      <c r="S89" s="14"/>
      <c r="T89" s="15"/>
      <c r="U89" s="15"/>
      <c r="V89" s="11"/>
      <c r="W89" s="11"/>
      <c r="X89" s="5"/>
      <c r="Y89" s="3"/>
      <c r="Z89" s="5"/>
      <c r="AA89" s="61"/>
      <c r="AB89" s="4"/>
      <c r="AC89" s="5"/>
      <c r="AD89" s="5"/>
      <c r="AE89" s="4"/>
      <c r="AF89" s="5"/>
      <c r="AG89" s="61"/>
      <c r="AH89" s="5"/>
      <c r="AI89" s="5"/>
      <c r="AJ89" s="5"/>
      <c r="AK89" s="4"/>
      <c r="AL89" s="5"/>
      <c r="AN89" s="5">
        <v>161.59044</v>
      </c>
      <c r="AO89" s="4">
        <f t="shared" si="208"/>
        <v>22.622661600000001</v>
      </c>
      <c r="AP89" s="5">
        <f t="shared" si="209"/>
        <v>184.21310160000002</v>
      </c>
      <c r="AQ89" s="97">
        <v>0.06</v>
      </c>
      <c r="AR89" s="153">
        <f t="shared" si="210"/>
        <v>171.2858664</v>
      </c>
      <c r="AS89" s="149">
        <f t="shared" si="211"/>
        <v>23.980021296000004</v>
      </c>
      <c r="AT89" s="153">
        <f t="shared" si="212"/>
        <v>195.26588769599999</v>
      </c>
    </row>
    <row r="90" spans="1:46" ht="15" customHeight="1" x14ac:dyDescent="0.25">
      <c r="A90" s="9" t="s">
        <v>283</v>
      </c>
      <c r="B90" s="11"/>
      <c r="C90" s="11"/>
      <c r="D90" s="11"/>
      <c r="E90" s="12"/>
      <c r="F90" s="25"/>
      <c r="G90" s="25"/>
      <c r="H90" s="25"/>
      <c r="I90" s="25"/>
      <c r="J90" s="14"/>
      <c r="K90" s="11"/>
      <c r="L90" s="11"/>
      <c r="M90" s="11"/>
      <c r="N90" s="11"/>
      <c r="O90" s="29"/>
      <c r="P90" s="29"/>
      <c r="Q90" s="17"/>
      <c r="R90" s="18"/>
      <c r="S90" s="14"/>
      <c r="T90" s="15"/>
      <c r="U90" s="15"/>
      <c r="V90" s="11"/>
      <c r="W90" s="11"/>
      <c r="X90" s="5"/>
      <c r="Y90" s="3"/>
      <c r="Z90" s="5"/>
      <c r="AA90" s="61"/>
      <c r="AB90" s="4"/>
      <c r="AC90" s="5"/>
      <c r="AD90" s="5"/>
      <c r="AE90" s="4"/>
      <c r="AF90" s="5"/>
      <c r="AG90" s="61"/>
      <c r="AH90" s="5"/>
      <c r="AI90" s="5"/>
      <c r="AJ90" s="5"/>
      <c r="AK90" s="4"/>
      <c r="AL90" s="5"/>
      <c r="AN90" s="5">
        <v>1.4253887999999999</v>
      </c>
      <c r="AO90" s="4">
        <f t="shared" si="208"/>
        <v>0.199554432</v>
      </c>
      <c r="AP90" s="5">
        <f t="shared" si="209"/>
        <v>1.6249432319999999</v>
      </c>
      <c r="AQ90" s="97">
        <v>0.06</v>
      </c>
      <c r="AR90" s="153">
        <f t="shared" si="210"/>
        <v>1.510912128</v>
      </c>
      <c r="AS90" s="149">
        <f t="shared" si="211"/>
        <v>0.21152769792000001</v>
      </c>
      <c r="AT90" s="153">
        <f t="shared" si="212"/>
        <v>1.72243982592</v>
      </c>
    </row>
    <row r="91" spans="1:46" ht="15" customHeight="1" x14ac:dyDescent="0.25">
      <c r="A91" s="9" t="s">
        <v>284</v>
      </c>
      <c r="B91" s="11"/>
      <c r="C91" s="11"/>
      <c r="D91" s="11"/>
      <c r="E91" s="12"/>
      <c r="F91" s="25"/>
      <c r="G91" s="25"/>
      <c r="H91" s="25"/>
      <c r="I91" s="25"/>
      <c r="J91" s="14"/>
      <c r="K91" s="11"/>
      <c r="L91" s="11"/>
      <c r="M91" s="11"/>
      <c r="N91" s="11"/>
      <c r="O91" s="29"/>
      <c r="P91" s="29"/>
      <c r="Q91" s="17"/>
      <c r="R91" s="18"/>
      <c r="S91" s="14"/>
      <c r="T91" s="15"/>
      <c r="U91" s="15"/>
      <c r="V91" s="11"/>
      <c r="W91" s="11"/>
      <c r="X91" s="5"/>
      <c r="Y91" s="3"/>
      <c r="Z91" s="5"/>
      <c r="AA91" s="61"/>
      <c r="AB91" s="4"/>
      <c r="AC91" s="5"/>
      <c r="AD91" s="5"/>
      <c r="AE91" s="4"/>
      <c r="AF91" s="5"/>
      <c r="AG91" s="61"/>
      <c r="AH91" s="5"/>
      <c r="AI91" s="5"/>
      <c r="AJ91" s="5"/>
      <c r="AK91" s="4"/>
      <c r="AL91" s="5"/>
      <c r="AN91" s="5">
        <v>1.5307446</v>
      </c>
      <c r="AO91" s="4">
        <f t="shared" si="208"/>
        <v>0.21430424400000003</v>
      </c>
      <c r="AP91" s="5">
        <f t="shared" si="209"/>
        <v>1.745048844</v>
      </c>
      <c r="AQ91" s="97">
        <v>0.06</v>
      </c>
      <c r="AR91" s="153">
        <f t="shared" si="210"/>
        <v>1.622589276</v>
      </c>
      <c r="AS91" s="149">
        <f t="shared" si="211"/>
        <v>0.22716249864000002</v>
      </c>
      <c r="AT91" s="153">
        <f t="shared" si="212"/>
        <v>1.8497517746400001</v>
      </c>
    </row>
    <row r="92" spans="1:46" ht="15" customHeight="1" x14ac:dyDescent="0.25">
      <c r="A92" s="23" t="s">
        <v>325</v>
      </c>
      <c r="B92" s="11"/>
      <c r="C92" s="11"/>
      <c r="D92" s="11"/>
      <c r="E92" s="12"/>
      <c r="F92" s="25"/>
      <c r="G92" s="25"/>
      <c r="H92" s="25"/>
      <c r="I92" s="25"/>
      <c r="J92" s="14"/>
      <c r="K92" s="11"/>
      <c r="L92" s="11"/>
      <c r="M92" s="11"/>
      <c r="N92" s="11"/>
      <c r="O92" s="29"/>
      <c r="P92" s="29"/>
      <c r="Q92" s="17"/>
      <c r="R92" s="18"/>
      <c r="S92" s="14"/>
      <c r="T92" s="15"/>
      <c r="U92" s="15"/>
      <c r="V92" s="11"/>
      <c r="W92" s="11"/>
      <c r="X92" s="5"/>
      <c r="Y92" s="3"/>
      <c r="Z92" s="5"/>
      <c r="AA92" s="61"/>
      <c r="AB92" s="4"/>
      <c r="AC92" s="5"/>
      <c r="AD92" s="5"/>
      <c r="AE92" s="4"/>
      <c r="AF92" s="5"/>
      <c r="AG92" s="61"/>
      <c r="AH92" s="5"/>
      <c r="AI92" s="5"/>
      <c r="AJ92" s="5"/>
      <c r="AK92" s="4"/>
      <c r="AL92" s="5"/>
      <c r="AN92" s="32"/>
      <c r="AO92" s="28"/>
      <c r="AP92" s="32"/>
      <c r="AQ92" s="134"/>
      <c r="AR92" s="147"/>
      <c r="AS92" s="147"/>
      <c r="AT92" s="154"/>
    </row>
    <row r="93" spans="1:46" ht="15" customHeight="1" x14ac:dyDescent="0.25">
      <c r="A93" s="33" t="s">
        <v>26</v>
      </c>
      <c r="B93" s="11"/>
      <c r="C93" s="11"/>
      <c r="D93" s="11"/>
      <c r="E93" s="12"/>
      <c r="F93" s="25"/>
      <c r="G93" s="25"/>
      <c r="H93" s="25"/>
      <c r="I93" s="25"/>
      <c r="J93" s="14"/>
      <c r="K93" s="11"/>
      <c r="L93" s="11"/>
      <c r="M93" s="11"/>
      <c r="N93" s="11"/>
      <c r="O93" s="29"/>
      <c r="P93" s="29"/>
      <c r="Q93" s="17"/>
      <c r="R93" s="18"/>
      <c r="S93" s="14"/>
      <c r="T93" s="15"/>
      <c r="U93" s="15"/>
      <c r="V93" s="11"/>
      <c r="W93" s="11"/>
      <c r="X93" s="5"/>
      <c r="Y93" s="3"/>
      <c r="Z93" s="5"/>
      <c r="AA93" s="61"/>
      <c r="AB93" s="4"/>
      <c r="AC93" s="5"/>
      <c r="AD93" s="5"/>
      <c r="AE93" s="4"/>
      <c r="AF93" s="5"/>
      <c r="AG93" s="61"/>
      <c r="AH93" s="5"/>
      <c r="AI93" s="5"/>
      <c r="AJ93" s="5"/>
      <c r="AK93" s="4"/>
      <c r="AL93" s="5"/>
      <c r="AN93" s="5">
        <v>500.74285950000001</v>
      </c>
      <c r="AO93" s="4">
        <f>+AN93*$AE$5</f>
        <v>70.104000330000005</v>
      </c>
      <c r="AP93" s="5">
        <f t="shared" si="209"/>
        <v>570.84685982999997</v>
      </c>
      <c r="AQ93" s="97">
        <v>0.06</v>
      </c>
      <c r="AR93" s="153">
        <f t="shared" si="210"/>
        <v>530.78743107000003</v>
      </c>
      <c r="AS93" s="149">
        <f t="shared" si="211"/>
        <v>74.310240349800011</v>
      </c>
      <c r="AT93" s="153">
        <f t="shared" si="212"/>
        <v>605.09767141980001</v>
      </c>
    </row>
    <row r="94" spans="1:46" ht="15" customHeight="1" x14ac:dyDescent="0.25">
      <c r="A94" s="33" t="s">
        <v>33</v>
      </c>
      <c r="B94" s="11"/>
      <c r="C94" s="11"/>
      <c r="D94" s="11"/>
      <c r="E94" s="12"/>
      <c r="F94" s="25"/>
      <c r="G94" s="25"/>
      <c r="H94" s="25"/>
      <c r="I94" s="25"/>
      <c r="J94" s="14"/>
      <c r="K94" s="11"/>
      <c r="L94" s="11"/>
      <c r="M94" s="11"/>
      <c r="N94" s="11"/>
      <c r="O94" s="29"/>
      <c r="P94" s="29"/>
      <c r="Q94" s="17"/>
      <c r="R94" s="18"/>
      <c r="S94" s="14"/>
      <c r="T94" s="15"/>
      <c r="U94" s="15"/>
      <c r="V94" s="11"/>
      <c r="W94" s="11"/>
      <c r="X94" s="5"/>
      <c r="Y94" s="3"/>
      <c r="Z94" s="5"/>
      <c r="AA94" s="61"/>
      <c r="AB94" s="4"/>
      <c r="AC94" s="5"/>
      <c r="AD94" s="5"/>
      <c r="AE94" s="4"/>
      <c r="AF94" s="5"/>
      <c r="AG94" s="61"/>
      <c r="AH94" s="5"/>
      <c r="AI94" s="5"/>
      <c r="AJ94" s="5"/>
      <c r="AK94" s="4"/>
      <c r="AL94" s="5"/>
      <c r="AN94" s="5">
        <v>0.72934019999999999</v>
      </c>
      <c r="AO94" s="4">
        <f t="shared" si="208"/>
        <v>0.10210762800000001</v>
      </c>
      <c r="AP94" s="5">
        <f t="shared" si="209"/>
        <v>0.83144782799999994</v>
      </c>
      <c r="AQ94" s="97">
        <v>0.06</v>
      </c>
      <c r="AR94" s="153">
        <f t="shared" si="210"/>
        <v>0.77310061200000002</v>
      </c>
      <c r="AS94" s="149">
        <f t="shared" si="211"/>
        <v>0.10823408568000001</v>
      </c>
      <c r="AT94" s="153">
        <f t="shared" si="212"/>
        <v>0.88133469768000006</v>
      </c>
    </row>
    <row r="95" spans="1:46" ht="15" customHeight="1" x14ac:dyDescent="0.25">
      <c r="A95" s="33" t="s">
        <v>34</v>
      </c>
      <c r="B95" s="11"/>
      <c r="C95" s="11"/>
      <c r="D95" s="11"/>
      <c r="E95" s="12"/>
      <c r="F95" s="25"/>
      <c r="G95" s="25"/>
      <c r="H95" s="25"/>
      <c r="I95" s="25"/>
      <c r="J95" s="14"/>
      <c r="K95" s="11"/>
      <c r="L95" s="11"/>
      <c r="M95" s="11"/>
      <c r="N95" s="11"/>
      <c r="O95" s="29"/>
      <c r="P95" s="29"/>
      <c r="Q95" s="17"/>
      <c r="R95" s="18"/>
      <c r="S95" s="14"/>
      <c r="T95" s="15"/>
      <c r="U95" s="15"/>
      <c r="V95" s="11"/>
      <c r="W95" s="11"/>
      <c r="X95" s="5"/>
      <c r="Y95" s="3"/>
      <c r="Z95" s="5"/>
      <c r="AA95" s="61"/>
      <c r="AB95" s="4"/>
      <c r="AC95" s="5"/>
      <c r="AD95" s="5"/>
      <c r="AE95" s="4"/>
      <c r="AF95" s="5"/>
      <c r="AG95" s="61"/>
      <c r="AH95" s="5"/>
      <c r="AI95" s="5"/>
      <c r="AJ95" s="5"/>
      <c r="AK95" s="4"/>
      <c r="AL95" s="5"/>
      <c r="AN95" s="5">
        <v>175.68276</v>
      </c>
      <c r="AO95" s="4">
        <f t="shared" si="208"/>
        <v>24.595586400000002</v>
      </c>
      <c r="AP95" s="5">
        <f t="shared" si="209"/>
        <v>200.2783464</v>
      </c>
      <c r="AQ95" s="97">
        <v>0.06</v>
      </c>
      <c r="AR95" s="153">
        <f t="shared" si="210"/>
        <v>186.22372559999999</v>
      </c>
      <c r="AS95" s="149">
        <f t="shared" si="211"/>
        <v>26.071321584000003</v>
      </c>
      <c r="AT95" s="153">
        <f t="shared" si="212"/>
        <v>212.295047184</v>
      </c>
    </row>
    <row r="96" spans="1:46" ht="15" customHeight="1" x14ac:dyDescent="0.25">
      <c r="A96" s="23" t="s">
        <v>326</v>
      </c>
      <c r="B96" s="11"/>
      <c r="C96" s="11"/>
      <c r="D96" s="11"/>
      <c r="E96" s="12"/>
      <c r="F96" s="25"/>
      <c r="G96" s="25"/>
      <c r="H96" s="25"/>
      <c r="I96" s="25"/>
      <c r="J96" s="14"/>
      <c r="K96" s="11"/>
      <c r="L96" s="11"/>
      <c r="M96" s="11"/>
      <c r="N96" s="11"/>
      <c r="O96" s="29"/>
      <c r="P96" s="29"/>
      <c r="Q96" s="17"/>
      <c r="R96" s="18"/>
      <c r="S96" s="14"/>
      <c r="T96" s="15"/>
      <c r="U96" s="15"/>
      <c r="V96" s="11"/>
      <c r="W96" s="11"/>
      <c r="X96" s="5"/>
      <c r="Y96" s="3"/>
      <c r="Z96" s="5"/>
      <c r="AA96" s="61"/>
      <c r="AB96" s="4"/>
      <c r="AC96" s="5"/>
      <c r="AD96" s="5"/>
      <c r="AE96" s="4"/>
      <c r="AF96" s="5"/>
      <c r="AG96" s="61"/>
      <c r="AH96" s="5"/>
      <c r="AI96" s="5"/>
      <c r="AJ96" s="5"/>
      <c r="AK96" s="4"/>
      <c r="AL96" s="5"/>
      <c r="AN96" s="32"/>
      <c r="AO96" s="28"/>
      <c r="AP96" s="32"/>
      <c r="AQ96" s="134"/>
      <c r="AR96" s="147"/>
      <c r="AS96" s="147"/>
      <c r="AT96" s="154"/>
    </row>
    <row r="97" spans="1:46" ht="15" customHeight="1" x14ac:dyDescent="0.25">
      <c r="A97" s="33" t="s">
        <v>26</v>
      </c>
      <c r="B97" s="11"/>
      <c r="C97" s="11"/>
      <c r="D97" s="11"/>
      <c r="E97" s="12"/>
      <c r="F97" s="25"/>
      <c r="G97" s="25"/>
      <c r="H97" s="25"/>
      <c r="I97" s="25"/>
      <c r="J97" s="14"/>
      <c r="K97" s="11"/>
      <c r="L97" s="11"/>
      <c r="M97" s="11"/>
      <c r="N97" s="11"/>
      <c r="O97" s="29"/>
      <c r="P97" s="29"/>
      <c r="Q97" s="17"/>
      <c r="R97" s="18"/>
      <c r="S97" s="14"/>
      <c r="T97" s="15"/>
      <c r="U97" s="15"/>
      <c r="V97" s="11"/>
      <c r="W97" s="11"/>
      <c r="X97" s="5"/>
      <c r="Y97" s="3"/>
      <c r="Z97" s="5"/>
      <c r="AA97" s="61"/>
      <c r="AB97" s="4"/>
      <c r="AC97" s="5"/>
      <c r="AD97" s="5"/>
      <c r="AE97" s="4"/>
      <c r="AF97" s="5"/>
      <c r="AG97" s="61"/>
      <c r="AH97" s="5"/>
      <c r="AI97" s="5"/>
      <c r="AJ97" s="5"/>
      <c r="AK97" s="4"/>
      <c r="AL97" s="5"/>
      <c r="AN97" s="5"/>
      <c r="AO97" s="4"/>
      <c r="AP97" s="5"/>
      <c r="AQ97" s="97">
        <v>0</v>
      </c>
      <c r="AR97" s="149"/>
      <c r="AS97" s="149"/>
      <c r="AT97" s="153"/>
    </row>
    <row r="98" spans="1:46" ht="15" customHeight="1" x14ac:dyDescent="0.25">
      <c r="A98" s="9" t="s">
        <v>283</v>
      </c>
      <c r="B98" s="11"/>
      <c r="C98" s="11"/>
      <c r="D98" s="11"/>
      <c r="E98" s="12"/>
      <c r="F98" s="25"/>
      <c r="G98" s="25"/>
      <c r="H98" s="25"/>
      <c r="I98" s="25"/>
      <c r="J98" s="14"/>
      <c r="K98" s="11"/>
      <c r="L98" s="11"/>
      <c r="M98" s="11"/>
      <c r="N98" s="11"/>
      <c r="O98" s="29"/>
      <c r="P98" s="29"/>
      <c r="Q98" s="17"/>
      <c r="R98" s="18"/>
      <c r="S98" s="14"/>
      <c r="T98" s="15"/>
      <c r="U98" s="15"/>
      <c r="V98" s="11"/>
      <c r="W98" s="11"/>
      <c r="X98" s="5"/>
      <c r="Y98" s="3"/>
      <c r="Z98" s="5"/>
      <c r="AA98" s="61"/>
      <c r="AB98" s="4"/>
      <c r="AC98" s="5"/>
      <c r="AD98" s="5"/>
      <c r="AE98" s="4"/>
      <c r="AF98" s="5"/>
      <c r="AG98" s="61"/>
      <c r="AH98" s="5"/>
      <c r="AI98" s="5"/>
      <c r="AJ98" s="5"/>
      <c r="AK98" s="4"/>
      <c r="AL98" s="5"/>
      <c r="AN98" s="5"/>
      <c r="AO98" s="4"/>
      <c r="AP98" s="5"/>
      <c r="AQ98" s="97">
        <v>0</v>
      </c>
      <c r="AR98" s="149"/>
      <c r="AS98" s="149"/>
      <c r="AT98" s="153"/>
    </row>
    <row r="99" spans="1:46" ht="15" customHeight="1" x14ac:dyDescent="0.25">
      <c r="A99" s="9" t="s">
        <v>284</v>
      </c>
      <c r="B99" s="11"/>
      <c r="C99" s="11"/>
      <c r="D99" s="11"/>
      <c r="E99" s="12"/>
      <c r="F99" s="25"/>
      <c r="G99" s="25"/>
      <c r="H99" s="25"/>
      <c r="I99" s="25"/>
      <c r="J99" s="14"/>
      <c r="K99" s="11"/>
      <c r="L99" s="11"/>
      <c r="M99" s="11"/>
      <c r="N99" s="11"/>
      <c r="O99" s="29"/>
      <c r="P99" s="29"/>
      <c r="Q99" s="17"/>
      <c r="R99" s="18"/>
      <c r="S99" s="14"/>
      <c r="T99" s="15"/>
      <c r="U99" s="15"/>
      <c r="V99" s="11"/>
      <c r="W99" s="11"/>
      <c r="X99" s="5"/>
      <c r="Y99" s="3"/>
      <c r="Z99" s="5"/>
      <c r="AA99" s="61"/>
      <c r="AB99" s="4"/>
      <c r="AC99" s="5"/>
      <c r="AD99" s="5"/>
      <c r="AE99" s="4"/>
      <c r="AF99" s="5"/>
      <c r="AG99" s="61"/>
      <c r="AH99" s="5"/>
      <c r="AI99" s="5"/>
      <c r="AJ99" s="5"/>
      <c r="AK99" s="4"/>
      <c r="AL99" s="5"/>
      <c r="AN99" s="5"/>
      <c r="AO99" s="4"/>
      <c r="AP99" s="5"/>
      <c r="AQ99" s="97">
        <v>0</v>
      </c>
      <c r="AR99" s="149"/>
      <c r="AS99" s="149"/>
      <c r="AT99" s="153"/>
    </row>
    <row r="100" spans="1:46" ht="15" customHeight="1" x14ac:dyDescent="0.25">
      <c r="A100" s="23" t="s">
        <v>327</v>
      </c>
      <c r="B100" s="11"/>
      <c r="C100" s="11"/>
      <c r="D100" s="11"/>
      <c r="E100" s="12"/>
      <c r="F100" s="25"/>
      <c r="G100" s="25"/>
      <c r="H100" s="25"/>
      <c r="I100" s="25"/>
      <c r="J100" s="14"/>
      <c r="K100" s="11"/>
      <c r="L100" s="11"/>
      <c r="M100" s="11"/>
      <c r="N100" s="11"/>
      <c r="O100" s="29"/>
      <c r="P100" s="29"/>
      <c r="Q100" s="17"/>
      <c r="R100" s="18"/>
      <c r="S100" s="14"/>
      <c r="T100" s="15"/>
      <c r="U100" s="15"/>
      <c r="V100" s="11"/>
      <c r="W100" s="11"/>
      <c r="X100" s="5"/>
      <c r="Y100" s="3"/>
      <c r="Z100" s="5"/>
      <c r="AA100" s="61"/>
      <c r="AB100" s="4"/>
      <c r="AC100" s="5"/>
      <c r="AD100" s="5"/>
      <c r="AE100" s="4"/>
      <c r="AF100" s="5"/>
      <c r="AG100" s="61"/>
      <c r="AH100" s="5"/>
      <c r="AI100" s="5"/>
      <c r="AJ100" s="5"/>
      <c r="AK100" s="4"/>
      <c r="AL100" s="5"/>
      <c r="AN100" s="32"/>
      <c r="AO100" s="28"/>
      <c r="AP100" s="32"/>
      <c r="AQ100" s="134"/>
      <c r="AR100" s="147"/>
      <c r="AS100" s="147"/>
      <c r="AT100" s="154"/>
    </row>
    <row r="101" spans="1:46" ht="15" customHeight="1" x14ac:dyDescent="0.25">
      <c r="A101" s="9" t="s">
        <v>26</v>
      </c>
      <c r="B101" s="11"/>
      <c r="C101" s="11"/>
      <c r="D101" s="11"/>
      <c r="E101" s="12"/>
      <c r="F101" s="25"/>
      <c r="G101" s="25"/>
      <c r="H101" s="25"/>
      <c r="I101" s="25"/>
      <c r="J101" s="14"/>
      <c r="K101" s="11"/>
      <c r="L101" s="11"/>
      <c r="M101" s="11"/>
      <c r="N101" s="11"/>
      <c r="O101" s="29"/>
      <c r="P101" s="29"/>
      <c r="Q101" s="17"/>
      <c r="R101" s="18"/>
      <c r="S101" s="14"/>
      <c r="T101" s="15"/>
      <c r="U101" s="15"/>
      <c r="V101" s="11"/>
      <c r="W101" s="11"/>
      <c r="X101" s="5"/>
      <c r="Y101" s="3"/>
      <c r="Z101" s="5"/>
      <c r="AA101" s="61"/>
      <c r="AB101" s="4"/>
      <c r="AC101" s="5"/>
      <c r="AD101" s="5"/>
      <c r="AE101" s="4"/>
      <c r="AF101" s="5"/>
      <c r="AG101" s="61"/>
      <c r="AH101" s="5"/>
      <c r="AI101" s="5"/>
      <c r="AJ101" s="5"/>
      <c r="AK101" s="4"/>
      <c r="AL101" s="5"/>
      <c r="AN101" s="5"/>
      <c r="AO101" s="4"/>
      <c r="AP101" s="5"/>
      <c r="AQ101" s="97">
        <v>0</v>
      </c>
      <c r="AR101" s="149"/>
      <c r="AS101" s="149"/>
      <c r="AT101" s="153"/>
    </row>
    <row r="102" spans="1:46" ht="15" customHeight="1" x14ac:dyDescent="0.25">
      <c r="A102" s="9" t="s">
        <v>283</v>
      </c>
      <c r="B102" s="11"/>
      <c r="C102" s="11"/>
      <c r="D102" s="11"/>
      <c r="E102" s="12"/>
      <c r="F102" s="25"/>
      <c r="G102" s="25"/>
      <c r="H102" s="25"/>
      <c r="I102" s="25"/>
      <c r="J102" s="14"/>
      <c r="K102" s="11"/>
      <c r="L102" s="11"/>
      <c r="M102" s="11"/>
      <c r="N102" s="11"/>
      <c r="O102" s="29"/>
      <c r="P102" s="29"/>
      <c r="Q102" s="17"/>
      <c r="R102" s="18"/>
      <c r="S102" s="14"/>
      <c r="T102" s="15"/>
      <c r="U102" s="15"/>
      <c r="V102" s="11"/>
      <c r="W102" s="11"/>
      <c r="X102" s="5"/>
      <c r="Y102" s="3"/>
      <c r="Z102" s="5"/>
      <c r="AA102" s="61"/>
      <c r="AB102" s="4"/>
      <c r="AC102" s="5"/>
      <c r="AD102" s="5"/>
      <c r="AE102" s="4"/>
      <c r="AF102" s="5"/>
      <c r="AG102" s="61"/>
      <c r="AH102" s="5"/>
      <c r="AI102" s="5"/>
      <c r="AJ102" s="5"/>
      <c r="AK102" s="4"/>
      <c r="AL102" s="5"/>
      <c r="AN102" s="5"/>
      <c r="AO102" s="4"/>
      <c r="AP102" s="5"/>
      <c r="AQ102" s="97">
        <v>0</v>
      </c>
      <c r="AR102" s="149"/>
      <c r="AS102" s="149"/>
      <c r="AT102" s="153"/>
    </row>
    <row r="103" spans="1:46" ht="15" customHeight="1" x14ac:dyDescent="0.25">
      <c r="A103" s="9" t="s">
        <v>284</v>
      </c>
      <c r="B103" s="11"/>
      <c r="C103" s="11"/>
      <c r="D103" s="11"/>
      <c r="E103" s="12"/>
      <c r="F103" s="25"/>
      <c r="G103" s="25"/>
      <c r="H103" s="25"/>
      <c r="I103" s="25"/>
      <c r="J103" s="14"/>
      <c r="K103" s="11"/>
      <c r="L103" s="11"/>
      <c r="M103" s="11"/>
      <c r="N103" s="11"/>
      <c r="O103" s="29"/>
      <c r="P103" s="29"/>
      <c r="Q103" s="17"/>
      <c r="R103" s="18"/>
      <c r="S103" s="14"/>
      <c r="T103" s="15"/>
      <c r="U103" s="15"/>
      <c r="V103" s="11"/>
      <c r="W103" s="11"/>
      <c r="X103" s="5"/>
      <c r="Y103" s="3"/>
      <c r="Z103" s="5"/>
      <c r="AA103" s="61"/>
      <c r="AB103" s="4"/>
      <c r="AC103" s="5"/>
      <c r="AD103" s="5"/>
      <c r="AE103" s="4"/>
      <c r="AF103" s="5"/>
      <c r="AG103" s="61"/>
      <c r="AH103" s="5"/>
      <c r="AI103" s="5"/>
      <c r="AJ103" s="5"/>
      <c r="AK103" s="4"/>
      <c r="AL103" s="5"/>
      <c r="AN103" s="5"/>
      <c r="AO103" s="4"/>
      <c r="AP103" s="5"/>
      <c r="AQ103" s="97">
        <v>0</v>
      </c>
      <c r="AR103" s="149"/>
      <c r="AS103" s="149"/>
      <c r="AT103" s="153"/>
    </row>
    <row r="104" spans="1:46" ht="15" customHeight="1" x14ac:dyDescent="0.25">
      <c r="A104" s="23" t="s">
        <v>37</v>
      </c>
      <c r="B104" s="11"/>
      <c r="C104" s="11"/>
      <c r="D104" s="11"/>
      <c r="E104" s="12"/>
      <c r="F104" s="25"/>
      <c r="G104" s="25"/>
      <c r="H104" s="25"/>
      <c r="I104" s="25"/>
      <c r="J104" s="14"/>
      <c r="K104" s="11"/>
      <c r="L104" s="11"/>
      <c r="M104" s="11"/>
      <c r="N104" s="11"/>
      <c r="O104" s="29"/>
      <c r="P104" s="29"/>
      <c r="Q104" s="17"/>
      <c r="R104" s="18"/>
      <c r="S104" s="14"/>
      <c r="T104" s="15"/>
      <c r="U104" s="15"/>
      <c r="V104" s="11"/>
      <c r="W104" s="11"/>
      <c r="X104" s="5"/>
      <c r="Y104" s="3"/>
      <c r="Z104" s="5"/>
      <c r="AA104" s="61"/>
      <c r="AB104" s="4"/>
      <c r="AC104" s="5"/>
      <c r="AD104" s="5"/>
      <c r="AE104" s="4"/>
      <c r="AF104" s="5"/>
      <c r="AG104" s="61"/>
      <c r="AH104" s="5"/>
      <c r="AI104" s="5"/>
      <c r="AJ104" s="5"/>
      <c r="AK104" s="4"/>
      <c r="AL104" s="5"/>
      <c r="AN104" s="32"/>
      <c r="AO104" s="28"/>
      <c r="AP104" s="32"/>
      <c r="AQ104" s="134"/>
      <c r="AR104" s="147"/>
      <c r="AS104" s="147"/>
      <c r="AT104" s="154"/>
    </row>
    <row r="105" spans="1:46" ht="15" customHeight="1" x14ac:dyDescent="0.25">
      <c r="A105" s="9" t="s">
        <v>26</v>
      </c>
      <c r="B105" s="11"/>
      <c r="C105" s="11"/>
      <c r="D105" s="11"/>
      <c r="E105" s="12"/>
      <c r="F105" s="25"/>
      <c r="G105" s="25"/>
      <c r="H105" s="25"/>
      <c r="I105" s="25"/>
      <c r="J105" s="14"/>
      <c r="K105" s="11"/>
      <c r="L105" s="11"/>
      <c r="M105" s="11"/>
      <c r="N105" s="11"/>
      <c r="O105" s="29"/>
      <c r="P105" s="29"/>
      <c r="Q105" s="17"/>
      <c r="R105" s="18"/>
      <c r="S105" s="14"/>
      <c r="T105" s="15"/>
      <c r="U105" s="15"/>
      <c r="V105" s="11"/>
      <c r="W105" s="11"/>
      <c r="X105" s="5"/>
      <c r="Y105" s="3"/>
      <c r="Z105" s="5"/>
      <c r="AA105" s="61"/>
      <c r="AB105" s="4"/>
      <c r="AC105" s="5"/>
      <c r="AD105" s="5"/>
      <c r="AE105" s="4"/>
      <c r="AF105" s="5"/>
      <c r="AG105" s="61"/>
      <c r="AH105" s="5"/>
      <c r="AI105" s="5"/>
      <c r="AJ105" s="5"/>
      <c r="AK105" s="4"/>
      <c r="AL105" s="5"/>
      <c r="AN105" s="5">
        <v>324.43752000000001</v>
      </c>
      <c r="AO105" s="4">
        <f t="shared" si="208"/>
        <v>45.421252800000005</v>
      </c>
      <c r="AP105" s="5">
        <f t="shared" si="209"/>
        <v>369.8587728</v>
      </c>
      <c r="AQ105" s="97">
        <v>0.06</v>
      </c>
      <c r="AR105" s="153">
        <f t="shared" ref="AR105:AR106" si="213">+AN105*AQ105+AN105</f>
        <v>343.90377119999999</v>
      </c>
      <c r="AS105" s="149">
        <f t="shared" ref="AS105:AS106" si="214">+AR105*$Y$5</f>
        <v>48.146527968000001</v>
      </c>
      <c r="AT105" s="153">
        <f t="shared" ref="AT105:AT106" si="215">+AR105+AS105</f>
        <v>392.05029916799998</v>
      </c>
    </row>
    <row r="106" spans="1:46" ht="15" customHeight="1" x14ac:dyDescent="0.25">
      <c r="A106" s="9" t="s">
        <v>33</v>
      </c>
      <c r="B106" s="11"/>
      <c r="C106" s="11"/>
      <c r="D106" s="11"/>
      <c r="E106" s="12"/>
      <c r="F106" s="25"/>
      <c r="G106" s="25"/>
      <c r="H106" s="25"/>
      <c r="I106" s="25"/>
      <c r="J106" s="14"/>
      <c r="K106" s="11"/>
      <c r="L106" s="11"/>
      <c r="M106" s="11"/>
      <c r="N106" s="11"/>
      <c r="O106" s="29"/>
      <c r="P106" s="29"/>
      <c r="Q106" s="17"/>
      <c r="R106" s="18"/>
      <c r="S106" s="14"/>
      <c r="T106" s="15"/>
      <c r="U106" s="15"/>
      <c r="V106" s="11"/>
      <c r="W106" s="11"/>
      <c r="X106" s="5"/>
      <c r="Y106" s="3"/>
      <c r="Z106" s="5"/>
      <c r="AA106" s="61"/>
      <c r="AB106" s="4"/>
      <c r="AC106" s="5"/>
      <c r="AD106" s="5"/>
      <c r="AE106" s="4"/>
      <c r="AF106" s="5"/>
      <c r="AG106" s="61"/>
      <c r="AH106" s="5"/>
      <c r="AI106" s="5"/>
      <c r="AJ106" s="5"/>
      <c r="AK106" s="4"/>
      <c r="AL106" s="5"/>
      <c r="AN106" s="5">
        <v>1.4238179999999998</v>
      </c>
      <c r="AO106" s="4">
        <f t="shared" si="208"/>
        <v>0.19933451999999999</v>
      </c>
      <c r="AP106" s="5">
        <f t="shared" si="209"/>
        <v>1.6231525199999999</v>
      </c>
      <c r="AQ106" s="97">
        <v>0.06</v>
      </c>
      <c r="AR106" s="153">
        <f t="shared" si="213"/>
        <v>1.5092470799999997</v>
      </c>
      <c r="AS106" s="149">
        <f t="shared" si="214"/>
        <v>0.21129459119999999</v>
      </c>
      <c r="AT106" s="153">
        <f t="shared" si="215"/>
        <v>1.7205416711999997</v>
      </c>
    </row>
    <row r="107" spans="1:46" x14ac:dyDescent="0.25">
      <c r="A107" s="23" t="s">
        <v>196</v>
      </c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2"/>
      <c r="P107" s="22"/>
      <c r="Q107" s="36"/>
      <c r="R107" s="24"/>
      <c r="S107" s="23"/>
      <c r="T107" s="23"/>
      <c r="U107" s="23"/>
      <c r="V107" s="23"/>
      <c r="W107" s="23"/>
      <c r="X107" s="24"/>
      <c r="Y107" s="24"/>
      <c r="Z107" s="24"/>
      <c r="AA107" s="62"/>
      <c r="AB107" s="24"/>
      <c r="AC107" s="5"/>
      <c r="AD107" s="24"/>
      <c r="AE107" s="28"/>
      <c r="AF107" s="24"/>
      <c r="AG107" s="61"/>
      <c r="AH107" s="3"/>
      <c r="AI107" s="5"/>
      <c r="AJ107" s="24"/>
      <c r="AK107" s="28"/>
      <c r="AL107" s="24"/>
      <c r="AN107" s="28"/>
      <c r="AO107" s="28"/>
      <c r="AP107" s="24"/>
      <c r="AQ107" s="60"/>
      <c r="AR107" s="147"/>
      <c r="AS107" s="147"/>
      <c r="AT107" s="148"/>
    </row>
    <row r="108" spans="1:46" hidden="1" x14ac:dyDescent="0.25">
      <c r="A108" s="23" t="s">
        <v>220</v>
      </c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2"/>
      <c r="P108" s="22"/>
      <c r="Q108" s="23"/>
      <c r="R108" s="24"/>
      <c r="S108" s="23"/>
      <c r="T108" s="23"/>
      <c r="U108" s="23"/>
      <c r="V108" s="23"/>
      <c r="W108" s="23"/>
      <c r="X108" s="24"/>
      <c r="Y108" s="24"/>
      <c r="Z108" s="24"/>
      <c r="AA108" s="62"/>
      <c r="AB108" s="24"/>
      <c r="AC108" s="5"/>
      <c r="AD108" s="24"/>
      <c r="AE108" s="28"/>
      <c r="AF108" s="24"/>
      <c r="AG108" s="61"/>
      <c r="AH108" s="3"/>
      <c r="AI108" s="5"/>
      <c r="AJ108" s="24"/>
      <c r="AK108" s="28"/>
      <c r="AL108" s="24"/>
      <c r="AN108" s="28"/>
      <c r="AO108" s="28"/>
      <c r="AP108" s="24"/>
      <c r="AQ108" s="60"/>
      <c r="AR108" s="147"/>
      <c r="AS108" s="147"/>
      <c r="AT108" s="148"/>
    </row>
    <row r="109" spans="1:46" hidden="1" x14ac:dyDescent="0.25">
      <c r="A109" s="33" t="s">
        <v>26</v>
      </c>
      <c r="B109" s="37">
        <v>200</v>
      </c>
      <c r="C109" s="37">
        <f t="shared" ref="C109:C111" si="216">+B109*$C$5</f>
        <v>28.000000000000004</v>
      </c>
      <c r="D109" s="37">
        <f t="shared" ref="D109:D111" si="217">+B109+C109</f>
        <v>228</v>
      </c>
      <c r="E109" s="38">
        <v>0.5</v>
      </c>
      <c r="F109" s="37">
        <f t="shared" ref="F109:F111" si="218">+B109*E109</f>
        <v>100</v>
      </c>
      <c r="G109" s="37">
        <f t="shared" ref="G109:G111" si="219">+B109+F109</f>
        <v>300</v>
      </c>
      <c r="H109" s="37">
        <f t="shared" ref="H109:H111" si="220">+G109*$H$5</f>
        <v>42.000000000000007</v>
      </c>
      <c r="I109" s="37">
        <f t="shared" ref="I109:I111" si="221">+G109+H109</f>
        <v>342</v>
      </c>
      <c r="J109" s="14">
        <v>0.20627999999999999</v>
      </c>
      <c r="K109" s="11">
        <f t="shared" ref="K109:K111" si="222">+G109*J109</f>
        <v>61.884</v>
      </c>
      <c r="L109" s="11">
        <f t="shared" ref="L109:L111" si="223">+G109+K109</f>
        <v>361.88400000000001</v>
      </c>
      <c r="M109" s="11">
        <f t="shared" ref="M109:M111" si="224">+L109*$M$5</f>
        <v>50.663760000000003</v>
      </c>
      <c r="N109" s="11">
        <f t="shared" ref="N109:N111" si="225">+L109+M109</f>
        <v>412.54776000000004</v>
      </c>
      <c r="O109" s="29">
        <v>361.89</v>
      </c>
      <c r="P109" s="29">
        <v>412.55</v>
      </c>
      <c r="Q109" s="17">
        <v>0.21</v>
      </c>
      <c r="R109" s="18"/>
      <c r="S109" s="14">
        <v>0.15</v>
      </c>
      <c r="T109" s="15">
        <f t="shared" ref="T109:T111" si="226">+L109*S109</f>
        <v>54.282600000000002</v>
      </c>
      <c r="U109" s="15">
        <f t="shared" ref="U109:U111" si="227">+L109+T109</f>
        <v>416.16660000000002</v>
      </c>
      <c r="V109" s="11">
        <f t="shared" ref="V109:V111" si="228">+U109*$V$5</f>
        <v>58.263324000000011</v>
      </c>
      <c r="W109" s="11">
        <f t="shared" ref="W109:W111" si="229">+U109+V109</f>
        <v>474.42992400000003</v>
      </c>
      <c r="X109" s="31">
        <v>415.15</v>
      </c>
      <c r="Y109" s="3">
        <f t="shared" ref="Y109" si="230">+X109*$Y$5</f>
        <v>58.121000000000002</v>
      </c>
      <c r="Z109" s="4">
        <f t="shared" ref="Z109" si="231">+X109+Y109</f>
        <v>473.27099999999996</v>
      </c>
      <c r="AA109" s="61">
        <v>7.4999999999999997E-2</v>
      </c>
      <c r="AB109" s="4">
        <f t="shared" ref="AB109:AB111" si="232">X109*AA109</f>
        <v>31.136249999999997</v>
      </c>
      <c r="AC109" s="5">
        <f t="shared" ref="AC109:AC111" si="233">+X109+AB109</f>
        <v>446.28625</v>
      </c>
      <c r="AD109" s="18">
        <v>446.29</v>
      </c>
      <c r="AE109" s="4">
        <f t="shared" ref="AE109:AE111" si="234">+AD109*$Y$5</f>
        <v>62.48060000000001</v>
      </c>
      <c r="AF109" s="4">
        <f t="shared" ref="AF109:AF111" si="235">+AD109+AE109</f>
        <v>508.77060000000006</v>
      </c>
      <c r="AG109" s="110">
        <v>8.7999999999999995E-2</v>
      </c>
      <c r="AH109" s="18">
        <f t="shared" ref="AH109:AH111" si="236">AD109*AG109</f>
        <v>39.273519999999998</v>
      </c>
      <c r="AI109" s="8">
        <f t="shared" ref="AI109:AI111" si="237">+AD109+AH109</f>
        <v>485.56352000000004</v>
      </c>
      <c r="AJ109" s="18">
        <v>485.55</v>
      </c>
      <c r="AK109" s="4">
        <f t="shared" ref="AK109:AK111" si="238">+AJ109*$Y$5</f>
        <v>67.977000000000004</v>
      </c>
      <c r="AL109" s="4">
        <f t="shared" ref="AL109:AL111" si="239">+AJ109+AK109</f>
        <v>553.52700000000004</v>
      </c>
      <c r="AM109" s="97">
        <v>0.122</v>
      </c>
      <c r="AN109" s="4">
        <f t="shared" ref="AN109:AN111" si="240">+AJ109*AM109+AJ109</f>
        <v>544.78710000000001</v>
      </c>
      <c r="AO109" s="4">
        <f t="shared" ref="AO109:AO111" si="241">+AN109*$Y$5</f>
        <v>76.270194000000004</v>
      </c>
      <c r="AP109" s="4">
        <f t="shared" ref="AP109:AP111" si="242">+AN109+AO109</f>
        <v>621.05729399999996</v>
      </c>
      <c r="AQ109" s="97">
        <v>0</v>
      </c>
      <c r="AR109" s="149">
        <f t="shared" ref="AR109:AR111" si="243">+AN109*AQ109+AN109</f>
        <v>544.78710000000001</v>
      </c>
      <c r="AS109" s="149">
        <f t="shared" ref="AS109:AS111" si="244">+AR109*$Y$5</f>
        <v>76.270194000000004</v>
      </c>
      <c r="AT109" s="149">
        <f t="shared" ref="AT109:AT111" si="245">+AR109+AS109</f>
        <v>621.05729399999996</v>
      </c>
    </row>
    <row r="110" spans="1:46" hidden="1" x14ac:dyDescent="0.25">
      <c r="A110" s="33" t="s">
        <v>33</v>
      </c>
      <c r="B110" s="37">
        <v>0.3</v>
      </c>
      <c r="C110" s="37">
        <f t="shared" si="216"/>
        <v>4.2000000000000003E-2</v>
      </c>
      <c r="D110" s="37">
        <f t="shared" si="217"/>
        <v>0.34199999999999997</v>
      </c>
      <c r="E110" s="38">
        <v>0.47</v>
      </c>
      <c r="F110" s="37">
        <f t="shared" si="218"/>
        <v>0.14099999999999999</v>
      </c>
      <c r="G110" s="37">
        <f t="shared" si="219"/>
        <v>0.44099999999999995</v>
      </c>
      <c r="H110" s="37">
        <f t="shared" si="220"/>
        <v>6.1739999999999996E-2</v>
      </c>
      <c r="I110" s="37">
        <f t="shared" si="221"/>
        <v>0.50273999999999996</v>
      </c>
      <c r="J110" s="14">
        <v>0.21</v>
      </c>
      <c r="K110" s="11">
        <f t="shared" si="222"/>
        <v>9.2609999999999984E-2</v>
      </c>
      <c r="L110" s="11">
        <f t="shared" si="223"/>
        <v>0.53360999999999992</v>
      </c>
      <c r="M110" s="11">
        <f t="shared" si="224"/>
        <v>7.4705399999999991E-2</v>
      </c>
      <c r="N110" s="11">
        <f t="shared" si="225"/>
        <v>0.60831539999999995</v>
      </c>
      <c r="O110" s="29">
        <v>0.53</v>
      </c>
      <c r="P110" s="29">
        <v>0.61</v>
      </c>
      <c r="Q110" s="17">
        <v>0.21</v>
      </c>
      <c r="R110" s="18"/>
      <c r="S110" s="14">
        <v>0.15</v>
      </c>
      <c r="T110" s="15">
        <f t="shared" si="226"/>
        <v>8.0041499999999988E-2</v>
      </c>
      <c r="U110" s="15">
        <f t="shared" si="227"/>
        <v>0.61365149999999991</v>
      </c>
      <c r="V110" s="11">
        <f t="shared" si="228"/>
        <v>8.5911210000000002E-2</v>
      </c>
      <c r="W110" s="11">
        <f t="shared" si="229"/>
        <v>0.69956270999999992</v>
      </c>
      <c r="X110" s="7">
        <v>0.6</v>
      </c>
      <c r="Y110" s="3">
        <f t="shared" ref="Y110:Y111" si="246">+X110*$Y$5</f>
        <v>8.4000000000000005E-2</v>
      </c>
      <c r="Z110" s="5">
        <f t="shared" ref="Z110:Z111" si="247">+X110+Y110</f>
        <v>0.68399999999999994</v>
      </c>
      <c r="AA110" s="61">
        <v>8.3299999999999999E-2</v>
      </c>
      <c r="AB110" s="4">
        <f t="shared" si="232"/>
        <v>4.9979999999999997E-2</v>
      </c>
      <c r="AC110" s="5">
        <f t="shared" si="233"/>
        <v>0.64998</v>
      </c>
      <c r="AD110" s="8">
        <v>0.65</v>
      </c>
      <c r="AE110" s="4">
        <f t="shared" si="234"/>
        <v>9.1000000000000011E-2</v>
      </c>
      <c r="AF110" s="5">
        <f t="shared" si="235"/>
        <v>0.74099999999999999</v>
      </c>
      <c r="AG110" s="110">
        <v>7.3899999999999993E-2</v>
      </c>
      <c r="AH110" s="18">
        <f t="shared" si="236"/>
        <v>4.8034999999999994E-2</v>
      </c>
      <c r="AI110" s="8">
        <f t="shared" si="237"/>
        <v>0.69803499999999996</v>
      </c>
      <c r="AJ110" s="8">
        <v>0.69799999999999995</v>
      </c>
      <c r="AK110" s="4">
        <f t="shared" si="238"/>
        <v>9.7720000000000001E-2</v>
      </c>
      <c r="AL110" s="5">
        <f t="shared" si="239"/>
        <v>0.79571999999999998</v>
      </c>
      <c r="AM110" s="97">
        <v>0.122</v>
      </c>
      <c r="AN110" s="5">
        <f t="shared" si="240"/>
        <v>0.78315599999999996</v>
      </c>
      <c r="AO110" s="4">
        <f t="shared" si="241"/>
        <v>0.10964184</v>
      </c>
      <c r="AP110" s="5">
        <f t="shared" si="242"/>
        <v>0.89279783999999995</v>
      </c>
      <c r="AQ110" s="97">
        <v>0</v>
      </c>
      <c r="AR110" s="153">
        <f t="shared" si="243"/>
        <v>0.78315599999999996</v>
      </c>
      <c r="AS110" s="149">
        <f t="shared" si="244"/>
        <v>0.10964184</v>
      </c>
      <c r="AT110" s="153">
        <f t="shared" si="245"/>
        <v>0.89279783999999995</v>
      </c>
    </row>
    <row r="111" spans="1:46" hidden="1" x14ac:dyDescent="0.25">
      <c r="A111" s="33" t="s">
        <v>34</v>
      </c>
      <c r="B111" s="37">
        <v>75</v>
      </c>
      <c r="C111" s="37">
        <f t="shared" si="216"/>
        <v>10.500000000000002</v>
      </c>
      <c r="D111" s="37">
        <f t="shared" si="217"/>
        <v>85.5</v>
      </c>
      <c r="E111" s="38">
        <v>0.4</v>
      </c>
      <c r="F111" s="37">
        <f t="shared" si="218"/>
        <v>30</v>
      </c>
      <c r="G111" s="37">
        <f t="shared" si="219"/>
        <v>105</v>
      </c>
      <c r="H111" s="37">
        <f t="shared" si="220"/>
        <v>14.700000000000001</v>
      </c>
      <c r="I111" s="37">
        <f t="shared" si="221"/>
        <v>119.7</v>
      </c>
      <c r="J111" s="14">
        <v>0.20627999999999999</v>
      </c>
      <c r="K111" s="11">
        <f t="shared" si="222"/>
        <v>21.659399999999998</v>
      </c>
      <c r="L111" s="11">
        <f t="shared" si="223"/>
        <v>126.65940000000001</v>
      </c>
      <c r="M111" s="11">
        <f t="shared" si="224"/>
        <v>17.732316000000001</v>
      </c>
      <c r="N111" s="11">
        <f t="shared" si="225"/>
        <v>144.391716</v>
      </c>
      <c r="O111" s="29">
        <v>126.66</v>
      </c>
      <c r="P111" s="29">
        <v>144.38999999999999</v>
      </c>
      <c r="Q111" s="17">
        <v>0.21</v>
      </c>
      <c r="R111" s="18"/>
      <c r="S111" s="14">
        <v>0.15</v>
      </c>
      <c r="T111" s="15">
        <f t="shared" si="226"/>
        <v>18.998909999999999</v>
      </c>
      <c r="U111" s="15">
        <f t="shared" si="227"/>
        <v>145.65831</v>
      </c>
      <c r="V111" s="11">
        <f t="shared" si="228"/>
        <v>20.392163400000001</v>
      </c>
      <c r="W111" s="11">
        <f t="shared" si="229"/>
        <v>166.05047339999999</v>
      </c>
      <c r="X111" s="31">
        <v>145.66</v>
      </c>
      <c r="Y111" s="3">
        <f t="shared" si="246"/>
        <v>20.392400000000002</v>
      </c>
      <c r="Z111" s="4">
        <f t="shared" si="247"/>
        <v>166.05240000000001</v>
      </c>
      <c r="AA111" s="61">
        <v>7.4399999999999994E-2</v>
      </c>
      <c r="AB111" s="4">
        <f t="shared" si="232"/>
        <v>10.837103999999998</v>
      </c>
      <c r="AC111" s="5">
        <f t="shared" si="233"/>
        <v>156.49710400000001</v>
      </c>
      <c r="AD111" s="6">
        <v>156.5</v>
      </c>
      <c r="AE111" s="4">
        <f t="shared" si="234"/>
        <v>21.910000000000004</v>
      </c>
      <c r="AF111" s="4">
        <f t="shared" si="235"/>
        <v>178.41</v>
      </c>
      <c r="AG111" s="110">
        <v>0</v>
      </c>
      <c r="AH111" s="18">
        <f t="shared" si="236"/>
        <v>0</v>
      </c>
      <c r="AI111" s="8">
        <f t="shared" si="237"/>
        <v>156.5</v>
      </c>
      <c r="AJ111" s="6">
        <v>156.58000000000001</v>
      </c>
      <c r="AK111" s="4">
        <f t="shared" si="238"/>
        <v>21.921200000000002</v>
      </c>
      <c r="AL111" s="4">
        <f t="shared" si="239"/>
        <v>178.50120000000001</v>
      </c>
      <c r="AM111" s="97">
        <v>0.122</v>
      </c>
      <c r="AN111" s="4">
        <f t="shared" si="240"/>
        <v>175.68276</v>
      </c>
      <c r="AO111" s="4">
        <f t="shared" si="241"/>
        <v>24.595586400000002</v>
      </c>
      <c r="AP111" s="4">
        <f t="shared" si="242"/>
        <v>200.2783464</v>
      </c>
      <c r="AQ111" s="97">
        <v>0</v>
      </c>
      <c r="AR111" s="149">
        <f t="shared" si="243"/>
        <v>175.68276</v>
      </c>
      <c r="AS111" s="149">
        <f t="shared" si="244"/>
        <v>24.595586400000002</v>
      </c>
      <c r="AT111" s="149">
        <f t="shared" si="245"/>
        <v>200.2783464</v>
      </c>
    </row>
    <row r="112" spans="1:46" x14ac:dyDescent="0.25">
      <c r="A112" s="23" t="s">
        <v>197</v>
      </c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2"/>
      <c r="P112" s="22"/>
      <c r="Q112" s="36"/>
      <c r="R112" s="24" t="s">
        <v>201</v>
      </c>
      <c r="S112" s="23" t="s">
        <v>206</v>
      </c>
      <c r="T112" s="23"/>
      <c r="U112" s="23"/>
      <c r="V112" s="23"/>
      <c r="W112" s="23"/>
      <c r="X112" s="24"/>
      <c r="Y112" s="24"/>
      <c r="Z112" s="24"/>
      <c r="AA112" s="62"/>
      <c r="AB112" s="24"/>
      <c r="AC112" s="5"/>
      <c r="AD112" s="24"/>
      <c r="AE112" s="28"/>
      <c r="AF112" s="24"/>
      <c r="AG112" s="61"/>
      <c r="AH112" s="3"/>
      <c r="AI112" s="5"/>
      <c r="AJ112" s="24"/>
      <c r="AK112" s="28"/>
      <c r="AL112" s="24"/>
      <c r="AN112" s="28"/>
      <c r="AO112" s="28"/>
      <c r="AP112" s="24"/>
      <c r="AQ112" s="60"/>
      <c r="AR112" s="147"/>
      <c r="AS112" s="147"/>
      <c r="AT112" s="148"/>
    </row>
    <row r="113" spans="1:46" x14ac:dyDescent="0.25">
      <c r="A113" s="33" t="s">
        <v>198</v>
      </c>
      <c r="B113" s="37"/>
      <c r="C113" s="37"/>
      <c r="D113" s="37"/>
      <c r="E113" s="38"/>
      <c r="F113" s="37"/>
      <c r="G113" s="37"/>
      <c r="H113" s="37"/>
      <c r="I113" s="37"/>
      <c r="J113" s="14"/>
      <c r="K113" s="11"/>
      <c r="L113" s="11">
        <v>499.57</v>
      </c>
      <c r="M113" s="11">
        <f t="shared" ref="M113:M115" si="248">+L113*$M$5</f>
        <v>69.939800000000005</v>
      </c>
      <c r="N113" s="11">
        <f t="shared" ref="N113:N115" si="249">+L113+M113</f>
        <v>569.50980000000004</v>
      </c>
      <c r="O113" s="34"/>
      <c r="P113" s="34"/>
      <c r="Q113" s="35"/>
      <c r="R113" s="18"/>
      <c r="S113" s="14">
        <v>0.15</v>
      </c>
      <c r="T113" s="15">
        <f t="shared" ref="T113:T115" si="250">+L113*S113</f>
        <v>74.93549999999999</v>
      </c>
      <c r="U113" s="15">
        <f t="shared" ref="U113:U115" si="251">+L113+T113</f>
        <v>574.50549999999998</v>
      </c>
      <c r="V113" s="11">
        <f t="shared" ref="V113:V115" si="252">+U113*$V$5</f>
        <v>80.43077000000001</v>
      </c>
      <c r="W113" s="11">
        <f t="shared" ref="W113:W115" si="253">+U113+V113</f>
        <v>654.93627000000004</v>
      </c>
      <c r="X113" s="4">
        <v>574.51</v>
      </c>
      <c r="Y113" s="3">
        <f t="shared" ref="Y113:Y114" si="254">+X113*$Y$5</f>
        <v>80.431400000000011</v>
      </c>
      <c r="Z113" s="4">
        <f t="shared" ref="Z113:Z114" si="255">+X113+Y113</f>
        <v>654.94140000000004</v>
      </c>
      <c r="AA113" s="61">
        <v>0.1</v>
      </c>
      <c r="AB113" s="4">
        <f t="shared" ref="AB113:AB115" si="256">X113*AA113</f>
        <v>57.451000000000001</v>
      </c>
      <c r="AC113" s="5">
        <f t="shared" ref="AC113:AC115" si="257">+X113+AB113</f>
        <v>631.96100000000001</v>
      </c>
      <c r="AD113" s="4">
        <v>631.96</v>
      </c>
      <c r="AE113" s="4">
        <f t="shared" ref="AE113:AE115" si="258">+AD113*$Y$5</f>
        <v>88.474400000000017</v>
      </c>
      <c r="AF113" s="4">
        <f t="shared" ref="AF113:AF115" si="259">+AD113+AE113</f>
        <v>720.4344000000001</v>
      </c>
      <c r="AG113" s="110">
        <v>8.7999999999999995E-2</v>
      </c>
      <c r="AH113" s="18">
        <f t="shared" ref="AH113:AH115" si="260">AD113*AG113</f>
        <v>55.612479999999998</v>
      </c>
      <c r="AI113" s="131">
        <f t="shared" ref="AI113:AI115" si="261">+AD113+AH113</f>
        <v>687.57248000000004</v>
      </c>
      <c r="AJ113" s="4">
        <v>687.57</v>
      </c>
      <c r="AK113" s="4">
        <f t="shared" ref="AK113:AK115" si="262">+AJ113*$Y$5</f>
        <v>96.259800000000013</v>
      </c>
      <c r="AL113" s="4">
        <f t="shared" ref="AL113:AL115" si="263">+AJ113+AK113</f>
        <v>783.82980000000009</v>
      </c>
      <c r="AM113" s="97">
        <v>0.122</v>
      </c>
      <c r="AN113" s="4">
        <f t="shared" ref="AN113:AN114" si="264">+AJ113*AM113+AJ113</f>
        <v>771.45354000000009</v>
      </c>
      <c r="AO113" s="4">
        <f t="shared" ref="AO113:AO115" si="265">+AN113*$Y$5</f>
        <v>108.00349560000002</v>
      </c>
      <c r="AP113" s="4">
        <f t="shared" ref="AP113:AP115" si="266">+AN113+AO113</f>
        <v>879.45703560000015</v>
      </c>
      <c r="AQ113" s="97">
        <v>0.06</v>
      </c>
      <c r="AR113" s="149">
        <f t="shared" ref="AR113:AR115" si="267">+AN113*AQ113+AN113</f>
        <v>817.74075240000013</v>
      </c>
      <c r="AS113" s="149">
        <f t="shared" ref="AS113:AS115" si="268">+AR113*$Y$5</f>
        <v>114.48370533600003</v>
      </c>
      <c r="AT113" s="149">
        <f t="shared" ref="AT113:AT115" si="269">+AR113+AS113</f>
        <v>932.2244577360002</v>
      </c>
    </row>
    <row r="114" spans="1:46" x14ac:dyDescent="0.25">
      <c r="A114" s="33" t="s">
        <v>199</v>
      </c>
      <c r="B114" s="37"/>
      <c r="C114" s="37"/>
      <c r="D114" s="37"/>
      <c r="E114" s="38"/>
      <c r="F114" s="37"/>
      <c r="G114" s="37"/>
      <c r="H114" s="37"/>
      <c r="I114" s="37"/>
      <c r="J114" s="14"/>
      <c r="K114" s="11"/>
      <c r="L114" s="11">
        <v>153.99</v>
      </c>
      <c r="M114" s="11">
        <f t="shared" ref="M114" si="270">+L114*$M$5</f>
        <v>21.558600000000002</v>
      </c>
      <c r="N114" s="11">
        <f t="shared" ref="N114" si="271">+L114+M114</f>
        <v>175.54860000000002</v>
      </c>
      <c r="O114" s="34"/>
      <c r="P114" s="34"/>
      <c r="Q114" s="35"/>
      <c r="R114" s="18"/>
      <c r="S114" s="14">
        <v>0.15</v>
      </c>
      <c r="T114" s="15">
        <f t="shared" si="250"/>
        <v>23.098500000000001</v>
      </c>
      <c r="U114" s="15">
        <f t="shared" si="251"/>
        <v>177.08850000000001</v>
      </c>
      <c r="V114" s="11">
        <f t="shared" si="252"/>
        <v>24.792390000000005</v>
      </c>
      <c r="W114" s="11">
        <f t="shared" si="253"/>
        <v>201.88089000000002</v>
      </c>
      <c r="X114" s="4">
        <v>177.09</v>
      </c>
      <c r="Y114" s="3">
        <f t="shared" si="254"/>
        <v>24.792600000000004</v>
      </c>
      <c r="Z114" s="4">
        <f t="shared" si="255"/>
        <v>201.8826</v>
      </c>
      <c r="AA114" s="61">
        <v>0</v>
      </c>
      <c r="AB114" s="4">
        <f t="shared" si="256"/>
        <v>0</v>
      </c>
      <c r="AC114" s="5">
        <f t="shared" si="257"/>
        <v>177.09</v>
      </c>
      <c r="AD114" s="4">
        <v>177.09</v>
      </c>
      <c r="AE114" s="4">
        <f t="shared" si="258"/>
        <v>24.792600000000004</v>
      </c>
      <c r="AF114" s="4">
        <f t="shared" si="259"/>
        <v>201.8826</v>
      </c>
      <c r="AG114" s="110">
        <v>0</v>
      </c>
      <c r="AH114" s="18">
        <f t="shared" si="260"/>
        <v>0</v>
      </c>
      <c r="AI114" s="131">
        <f t="shared" si="261"/>
        <v>177.09</v>
      </c>
      <c r="AJ114" s="4">
        <v>177.09</v>
      </c>
      <c r="AK114" s="4">
        <f t="shared" si="262"/>
        <v>24.792600000000004</v>
      </c>
      <c r="AL114" s="4">
        <f t="shared" si="263"/>
        <v>201.8826</v>
      </c>
      <c r="AM114" s="97">
        <v>0.122</v>
      </c>
      <c r="AN114" s="4">
        <f t="shared" si="264"/>
        <v>198.69498000000002</v>
      </c>
      <c r="AO114" s="4">
        <f t="shared" si="265"/>
        <v>27.817297200000006</v>
      </c>
      <c r="AP114" s="4">
        <f t="shared" si="266"/>
        <v>226.51227720000003</v>
      </c>
      <c r="AQ114" s="97">
        <v>0.06</v>
      </c>
      <c r="AR114" s="149">
        <f t="shared" si="267"/>
        <v>210.61667880000002</v>
      </c>
      <c r="AS114" s="149">
        <f t="shared" si="268"/>
        <v>29.486335032000007</v>
      </c>
      <c r="AT114" s="149">
        <f t="shared" si="269"/>
        <v>240.10301383200002</v>
      </c>
    </row>
    <row r="115" spans="1:46" x14ac:dyDescent="0.25">
      <c r="A115" s="33" t="s">
        <v>33</v>
      </c>
      <c r="B115" s="37"/>
      <c r="C115" s="37"/>
      <c r="D115" s="37"/>
      <c r="E115" s="38"/>
      <c r="F115" s="37"/>
      <c r="G115" s="37"/>
      <c r="H115" s="37"/>
      <c r="I115" s="37"/>
      <c r="J115" s="14"/>
      <c r="K115" s="11"/>
      <c r="L115" s="11">
        <v>0.41860000000000003</v>
      </c>
      <c r="M115" s="11">
        <f t="shared" si="248"/>
        <v>5.860400000000001E-2</v>
      </c>
      <c r="N115" s="11">
        <f t="shared" si="249"/>
        <v>0.47720400000000002</v>
      </c>
      <c r="O115" s="34"/>
      <c r="P115" s="34"/>
      <c r="Q115" s="35"/>
      <c r="R115" s="18"/>
      <c r="S115" s="14">
        <v>0.15</v>
      </c>
      <c r="T115" s="15">
        <f t="shared" si="250"/>
        <v>6.2789999999999999E-2</v>
      </c>
      <c r="U115" s="15">
        <f t="shared" si="251"/>
        <v>0.48139000000000004</v>
      </c>
      <c r="V115" s="11">
        <f t="shared" si="252"/>
        <v>6.7394600000000013E-2</v>
      </c>
      <c r="W115" s="11">
        <f t="shared" si="253"/>
        <v>0.54878460000000007</v>
      </c>
      <c r="X115" s="5">
        <v>0.48139999999999999</v>
      </c>
      <c r="Y115" s="3">
        <f t="shared" ref="Y115" si="272">+X115*$Y$5</f>
        <v>6.7396000000000011E-2</v>
      </c>
      <c r="Z115" s="5">
        <f t="shared" ref="Z115" si="273">+X115+Y115</f>
        <v>0.54879600000000006</v>
      </c>
      <c r="AA115" s="61">
        <v>0.1</v>
      </c>
      <c r="AB115" s="4">
        <f t="shared" si="256"/>
        <v>4.8140000000000002E-2</v>
      </c>
      <c r="AC115" s="5">
        <f t="shared" si="257"/>
        <v>0.52954000000000001</v>
      </c>
      <c r="AD115" s="5">
        <v>0.52949999999999997</v>
      </c>
      <c r="AE115" s="4">
        <f t="shared" si="258"/>
        <v>7.4130000000000001E-2</v>
      </c>
      <c r="AF115" s="5">
        <f t="shared" si="259"/>
        <v>0.60363</v>
      </c>
      <c r="AG115" s="110">
        <v>0.22750000000000001</v>
      </c>
      <c r="AH115" s="18">
        <f t="shared" si="260"/>
        <v>0.12046124999999999</v>
      </c>
      <c r="AI115" s="131">
        <f t="shared" si="261"/>
        <v>0.64996124999999993</v>
      </c>
      <c r="AJ115" s="5">
        <v>0.65</v>
      </c>
      <c r="AK115" s="4">
        <f t="shared" si="262"/>
        <v>9.1000000000000011E-2</v>
      </c>
      <c r="AL115" s="5">
        <f t="shared" si="263"/>
        <v>0.74099999999999999</v>
      </c>
      <c r="AM115" s="97">
        <v>0.122</v>
      </c>
      <c r="AN115" s="5">
        <v>0.66995500000000008</v>
      </c>
      <c r="AO115" s="4">
        <f t="shared" si="265"/>
        <v>9.3793700000000021E-2</v>
      </c>
      <c r="AP115" s="5">
        <f t="shared" si="266"/>
        <v>0.76374870000000006</v>
      </c>
      <c r="AQ115" s="97">
        <v>0.06</v>
      </c>
      <c r="AR115" s="153">
        <f t="shared" si="267"/>
        <v>0.71015230000000007</v>
      </c>
      <c r="AS115" s="149">
        <f t="shared" si="268"/>
        <v>9.942132200000002E-2</v>
      </c>
      <c r="AT115" s="153">
        <f t="shared" si="269"/>
        <v>0.80957362200000005</v>
      </c>
    </row>
    <row r="116" spans="1:46" x14ac:dyDescent="0.25">
      <c r="A116" s="23" t="s">
        <v>200</v>
      </c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2"/>
      <c r="P116" s="22"/>
      <c r="Q116" s="36"/>
      <c r="R116" s="24" t="s">
        <v>203</v>
      </c>
      <c r="S116" s="23" t="s">
        <v>206</v>
      </c>
      <c r="T116" s="23"/>
      <c r="U116" s="23"/>
      <c r="V116" s="23"/>
      <c r="W116" s="23"/>
      <c r="X116" s="24"/>
      <c r="Y116" s="24"/>
      <c r="Z116" s="24"/>
      <c r="AA116" s="62"/>
      <c r="AB116" s="24"/>
      <c r="AC116" s="5"/>
      <c r="AD116" s="24"/>
      <c r="AE116" s="28"/>
      <c r="AF116" s="24"/>
      <c r="AG116" s="61"/>
      <c r="AH116" s="3"/>
      <c r="AI116" s="5"/>
      <c r="AJ116" s="24"/>
      <c r="AK116" s="28"/>
      <c r="AL116" s="24"/>
      <c r="AN116" s="28"/>
      <c r="AO116" s="28"/>
      <c r="AP116" s="24"/>
      <c r="AQ116" s="60"/>
      <c r="AR116" s="147"/>
      <c r="AS116" s="147"/>
      <c r="AT116" s="148"/>
    </row>
    <row r="117" spans="1:46" x14ac:dyDescent="0.25">
      <c r="A117" s="33" t="s">
        <v>198</v>
      </c>
      <c r="B117" s="39"/>
      <c r="C117" s="39"/>
      <c r="D117" s="39"/>
      <c r="E117" s="40"/>
      <c r="F117" s="39"/>
      <c r="G117" s="39"/>
      <c r="H117" s="39"/>
      <c r="I117" s="39"/>
      <c r="J117" s="14"/>
      <c r="K117" s="11"/>
      <c r="L117" s="11">
        <v>812</v>
      </c>
      <c r="M117" s="11">
        <f t="shared" ref="M117:M119" si="274">+L117*$M$5</f>
        <v>113.68</v>
      </c>
      <c r="N117" s="11">
        <f t="shared" ref="N117:N119" si="275">+L117+M117</f>
        <v>925.68000000000006</v>
      </c>
      <c r="O117" s="34"/>
      <c r="P117" s="34"/>
      <c r="Q117" s="35"/>
      <c r="R117" s="18"/>
      <c r="S117" s="14">
        <v>0.15</v>
      </c>
      <c r="T117" s="15">
        <f t="shared" ref="T117:T119" si="276">+L117*S117</f>
        <v>121.8</v>
      </c>
      <c r="U117" s="15">
        <f t="shared" ref="U117:U119" si="277">+L117+T117</f>
        <v>933.8</v>
      </c>
      <c r="V117" s="11">
        <f t="shared" ref="V117:V119" si="278">+U117*$V$5</f>
        <v>130.732</v>
      </c>
      <c r="W117" s="11">
        <f t="shared" ref="W117:W119" si="279">+U117+V117</f>
        <v>1064.5319999999999</v>
      </c>
      <c r="X117" s="4">
        <v>933.8</v>
      </c>
      <c r="Y117" s="3">
        <f t="shared" ref="Y117:Y118" si="280">+X117*$Y$5</f>
        <v>130.732</v>
      </c>
      <c r="Z117" s="4">
        <f t="shared" ref="Z117:Z118" si="281">+X117+Y117</f>
        <v>1064.5319999999999</v>
      </c>
      <c r="AA117" s="61">
        <v>-0.33861999999999998</v>
      </c>
      <c r="AB117" s="4">
        <f t="shared" ref="AB117:AB119" si="282">X117*AA117</f>
        <v>-316.20335599999999</v>
      </c>
      <c r="AC117" s="5">
        <f t="shared" ref="AC117:AC119" si="283">+X117+AB117</f>
        <v>617.59664399999997</v>
      </c>
      <c r="AD117" s="4">
        <v>617.6</v>
      </c>
      <c r="AE117" s="4">
        <f t="shared" ref="AE117:AE119" si="284">+AD117*$Y$5</f>
        <v>86.464000000000013</v>
      </c>
      <c r="AF117" s="4">
        <f t="shared" ref="AF117:AF119" si="285">+AD117+AE117</f>
        <v>704.06400000000008</v>
      </c>
      <c r="AG117" s="110">
        <v>8.7999999999999995E-2</v>
      </c>
      <c r="AH117" s="18">
        <f t="shared" ref="AH117:AH119" si="286">AD117*AG117</f>
        <v>54.348799999999997</v>
      </c>
      <c r="AI117" s="131">
        <f t="shared" ref="AI117:AI119" si="287">+AD117+AH117</f>
        <v>671.94880000000001</v>
      </c>
      <c r="AJ117" s="4">
        <v>671.95</v>
      </c>
      <c r="AK117" s="4">
        <f t="shared" ref="AK117:AK119" si="288">+AJ117*$Y$5</f>
        <v>94.073000000000022</v>
      </c>
      <c r="AL117" s="4">
        <f t="shared" ref="AL117:AL119" si="289">+AJ117+AK117</f>
        <v>766.02300000000002</v>
      </c>
      <c r="AM117" s="97">
        <v>0.122</v>
      </c>
      <c r="AN117" s="4">
        <v>772.74250000000006</v>
      </c>
      <c r="AO117" s="4">
        <f t="shared" ref="AO117:AO119" si="290">+AN117*$Y$5</f>
        <v>108.18395000000002</v>
      </c>
      <c r="AP117" s="4">
        <f t="shared" ref="AP117:AP119" si="291">+AN117+AO117</f>
        <v>880.92645000000005</v>
      </c>
      <c r="AQ117" s="97">
        <v>0.06</v>
      </c>
      <c r="AR117" s="149">
        <f t="shared" ref="AR117:AR119" si="292">+AN117*AQ117+AN117</f>
        <v>819.10705000000007</v>
      </c>
      <c r="AS117" s="149">
        <f t="shared" ref="AS117:AS119" si="293">+AR117*$Y$5</f>
        <v>114.67498700000002</v>
      </c>
      <c r="AT117" s="149">
        <f t="shared" ref="AT117:AT119" si="294">+AR117+AS117</f>
        <v>933.78203700000006</v>
      </c>
    </row>
    <row r="118" spans="1:46" x14ac:dyDescent="0.25">
      <c r="A118" s="33" t="s">
        <v>199</v>
      </c>
      <c r="B118" s="39"/>
      <c r="C118" s="39"/>
      <c r="D118" s="39"/>
      <c r="E118" s="40"/>
      <c r="F118" s="39"/>
      <c r="G118" s="39"/>
      <c r="H118" s="39"/>
      <c r="I118" s="39"/>
      <c r="J118" s="14"/>
      <c r="K118" s="11"/>
      <c r="L118" s="11">
        <v>69</v>
      </c>
      <c r="M118" s="11">
        <f t="shared" si="274"/>
        <v>9.66</v>
      </c>
      <c r="N118" s="11">
        <f t="shared" si="275"/>
        <v>78.66</v>
      </c>
      <c r="O118" s="34"/>
      <c r="P118" s="34"/>
      <c r="Q118" s="35"/>
      <c r="R118" s="18"/>
      <c r="S118" s="14">
        <v>0.15</v>
      </c>
      <c r="T118" s="15">
        <f t="shared" si="276"/>
        <v>10.35</v>
      </c>
      <c r="U118" s="15">
        <f t="shared" si="277"/>
        <v>79.349999999999994</v>
      </c>
      <c r="V118" s="11">
        <f t="shared" si="278"/>
        <v>11.109</v>
      </c>
      <c r="W118" s="11">
        <f t="shared" si="279"/>
        <v>90.458999999999989</v>
      </c>
      <c r="X118" s="4">
        <v>79.349999999999994</v>
      </c>
      <c r="Y118" s="3">
        <f t="shared" si="280"/>
        <v>11.109</v>
      </c>
      <c r="Z118" s="4">
        <f t="shared" si="281"/>
        <v>90.458999999999989</v>
      </c>
      <c r="AA118" s="61">
        <v>0.1</v>
      </c>
      <c r="AB118" s="4">
        <f t="shared" si="282"/>
        <v>7.9349999999999996</v>
      </c>
      <c r="AC118" s="5">
        <f t="shared" si="283"/>
        <v>87.284999999999997</v>
      </c>
      <c r="AD118" s="4">
        <v>87.29</v>
      </c>
      <c r="AE118" s="4">
        <f t="shared" si="284"/>
        <v>12.220600000000003</v>
      </c>
      <c r="AF118" s="4">
        <f t="shared" si="285"/>
        <v>99.510600000000011</v>
      </c>
      <c r="AG118" s="110">
        <v>7.3899999999999993E-2</v>
      </c>
      <c r="AH118" s="18">
        <f t="shared" si="286"/>
        <v>6.4507310000000002</v>
      </c>
      <c r="AI118" s="131">
        <f t="shared" si="287"/>
        <v>93.740731000000011</v>
      </c>
      <c r="AJ118" s="4">
        <v>93.74</v>
      </c>
      <c r="AK118" s="4">
        <f t="shared" si="288"/>
        <v>13.1236</v>
      </c>
      <c r="AL118" s="4">
        <f t="shared" si="289"/>
        <v>106.86359999999999</v>
      </c>
      <c r="AM118" s="97">
        <v>0.122</v>
      </c>
      <c r="AN118" s="4">
        <v>107.80099999999999</v>
      </c>
      <c r="AO118" s="4">
        <f t="shared" si="290"/>
        <v>15.092140000000001</v>
      </c>
      <c r="AP118" s="4">
        <f t="shared" si="291"/>
        <v>122.89313999999999</v>
      </c>
      <c r="AQ118" s="97">
        <v>0.06</v>
      </c>
      <c r="AR118" s="149">
        <f t="shared" si="292"/>
        <v>114.26905999999998</v>
      </c>
      <c r="AS118" s="149">
        <f t="shared" si="293"/>
        <v>15.997668399999998</v>
      </c>
      <c r="AT118" s="149">
        <f t="shared" si="294"/>
        <v>130.26672839999998</v>
      </c>
    </row>
    <row r="119" spans="1:46" x14ac:dyDescent="0.25">
      <c r="A119" s="33" t="s">
        <v>33</v>
      </c>
      <c r="B119" s="39"/>
      <c r="C119" s="39"/>
      <c r="D119" s="39"/>
      <c r="E119" s="40"/>
      <c r="F119" s="39"/>
      <c r="G119" s="39"/>
      <c r="H119" s="39"/>
      <c r="I119" s="39"/>
      <c r="J119" s="14"/>
      <c r="K119" s="11"/>
      <c r="L119" s="11">
        <v>0.56000000000000005</v>
      </c>
      <c r="M119" s="11">
        <f t="shared" si="274"/>
        <v>7.8400000000000011E-2</v>
      </c>
      <c r="N119" s="11">
        <f t="shared" si="275"/>
        <v>0.63840000000000008</v>
      </c>
      <c r="O119" s="34"/>
      <c r="P119" s="34"/>
      <c r="Q119" s="35"/>
      <c r="R119" s="18"/>
      <c r="S119" s="14">
        <v>0.15</v>
      </c>
      <c r="T119" s="15">
        <f t="shared" si="276"/>
        <v>8.4000000000000005E-2</v>
      </c>
      <c r="U119" s="15">
        <f t="shared" si="277"/>
        <v>0.64400000000000002</v>
      </c>
      <c r="V119" s="11">
        <f t="shared" si="278"/>
        <v>9.0160000000000004E-2</v>
      </c>
      <c r="W119" s="11">
        <f t="shared" si="279"/>
        <v>0.73416000000000003</v>
      </c>
      <c r="X119" s="5">
        <v>0.64400000000000002</v>
      </c>
      <c r="Y119" s="3">
        <f t="shared" ref="Y119" si="295">+X119*$Y$5</f>
        <v>9.0160000000000004E-2</v>
      </c>
      <c r="Z119" s="5">
        <f t="shared" ref="Z119" si="296">+X119+Y119</f>
        <v>0.73416000000000003</v>
      </c>
      <c r="AA119" s="61">
        <v>7.0000000000000007E-2</v>
      </c>
      <c r="AB119" s="4">
        <f t="shared" si="282"/>
        <v>4.5080000000000002E-2</v>
      </c>
      <c r="AC119" s="5">
        <f t="shared" si="283"/>
        <v>0.68908000000000003</v>
      </c>
      <c r="AD119" s="5">
        <v>0.68910000000000005</v>
      </c>
      <c r="AE119" s="4">
        <f t="shared" si="284"/>
        <v>9.6474000000000018E-2</v>
      </c>
      <c r="AF119" s="5">
        <f t="shared" si="285"/>
        <v>0.78557400000000011</v>
      </c>
      <c r="AG119" s="110">
        <v>7.3899999999999993E-2</v>
      </c>
      <c r="AH119" s="18">
        <f t="shared" si="286"/>
        <v>5.0924489999999996E-2</v>
      </c>
      <c r="AI119" s="131">
        <f t="shared" si="287"/>
        <v>0.74002449000000003</v>
      </c>
      <c r="AJ119" s="5">
        <v>0.74</v>
      </c>
      <c r="AK119" s="4">
        <f t="shared" si="288"/>
        <v>0.10360000000000001</v>
      </c>
      <c r="AL119" s="5">
        <f t="shared" si="289"/>
        <v>0.84360000000000002</v>
      </c>
      <c r="AM119" s="97">
        <v>0.122</v>
      </c>
      <c r="AN119" s="5">
        <v>0.85099999999999998</v>
      </c>
      <c r="AO119" s="4">
        <f t="shared" si="290"/>
        <v>0.11914000000000001</v>
      </c>
      <c r="AP119" s="5">
        <f t="shared" si="291"/>
        <v>0.97014</v>
      </c>
      <c r="AQ119" s="97">
        <v>0.06</v>
      </c>
      <c r="AR119" s="153">
        <f t="shared" si="292"/>
        <v>0.90205999999999997</v>
      </c>
      <c r="AS119" s="149">
        <f t="shared" si="293"/>
        <v>0.1262884</v>
      </c>
      <c r="AT119" s="153">
        <f t="shared" si="294"/>
        <v>1.0283484000000001</v>
      </c>
    </row>
    <row r="120" spans="1:46" ht="15" hidden="1" customHeight="1" x14ac:dyDescent="0.25">
      <c r="A120" s="23" t="s">
        <v>35</v>
      </c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2"/>
      <c r="P120" s="22"/>
      <c r="Q120" s="23"/>
      <c r="R120" s="24"/>
      <c r="S120" s="23"/>
      <c r="T120" s="23"/>
      <c r="U120" s="23"/>
      <c r="V120" s="23"/>
      <c r="W120" s="23"/>
      <c r="X120" s="24"/>
      <c r="Y120" s="24"/>
      <c r="Z120" s="24"/>
      <c r="AA120" s="62"/>
      <c r="AB120" s="24"/>
      <c r="AC120" s="5"/>
      <c r="AD120" s="24"/>
      <c r="AE120" s="28"/>
      <c r="AF120" s="24"/>
      <c r="AG120" s="61"/>
      <c r="AH120" s="3"/>
      <c r="AI120" s="5"/>
      <c r="AJ120" s="24"/>
      <c r="AK120" s="28"/>
      <c r="AL120" s="24"/>
      <c r="AN120" s="28"/>
      <c r="AO120" s="28"/>
      <c r="AP120" s="24"/>
      <c r="AQ120" s="97">
        <v>0.06</v>
      </c>
      <c r="AR120" s="147"/>
      <c r="AS120" s="147"/>
      <c r="AT120" s="148"/>
    </row>
    <row r="121" spans="1:46" ht="15" hidden="1" customHeight="1" x14ac:dyDescent="0.25">
      <c r="A121" s="9" t="s">
        <v>36</v>
      </c>
      <c r="B121" s="11"/>
      <c r="C121" s="11"/>
      <c r="D121" s="11"/>
      <c r="E121" s="12"/>
      <c r="F121" s="25"/>
      <c r="G121" s="25"/>
      <c r="H121" s="25"/>
      <c r="I121" s="25"/>
      <c r="J121" s="14"/>
      <c r="K121" s="11"/>
      <c r="L121" s="11"/>
      <c r="M121" s="11"/>
      <c r="N121" s="11"/>
      <c r="O121" s="29"/>
      <c r="P121" s="29"/>
      <c r="Q121" s="20"/>
      <c r="R121" s="18"/>
      <c r="S121" s="14"/>
      <c r="T121" s="11"/>
      <c r="U121" s="11"/>
      <c r="V121" s="11"/>
      <c r="W121" s="11"/>
      <c r="X121" s="3"/>
      <c r="Y121" s="3"/>
      <c r="Z121" s="3"/>
      <c r="AA121" s="61"/>
      <c r="AB121" s="3"/>
      <c r="AC121" s="5"/>
      <c r="AD121" s="3"/>
      <c r="AE121" s="4"/>
      <c r="AF121" s="3"/>
      <c r="AG121" s="61"/>
      <c r="AH121" s="3"/>
      <c r="AI121" s="5"/>
      <c r="AJ121" s="3"/>
      <c r="AK121" s="4"/>
      <c r="AL121" s="3"/>
      <c r="AN121" s="4"/>
      <c r="AO121" s="4"/>
      <c r="AP121" s="3"/>
      <c r="AQ121" s="97">
        <v>0.06</v>
      </c>
      <c r="AR121" s="149"/>
      <c r="AS121" s="149"/>
      <c r="AT121" s="145"/>
    </row>
    <row r="122" spans="1:46" ht="15" hidden="1" customHeight="1" x14ac:dyDescent="0.25">
      <c r="A122" s="9" t="s">
        <v>33</v>
      </c>
      <c r="B122" s="11"/>
      <c r="C122" s="11"/>
      <c r="D122" s="11"/>
      <c r="E122" s="12"/>
      <c r="F122" s="25"/>
      <c r="G122" s="25"/>
      <c r="H122" s="25"/>
      <c r="I122" s="25"/>
      <c r="J122" s="14"/>
      <c r="K122" s="11"/>
      <c r="L122" s="11"/>
      <c r="M122" s="11"/>
      <c r="N122" s="11"/>
      <c r="O122" s="29"/>
      <c r="P122" s="29"/>
      <c r="Q122" s="20"/>
      <c r="R122" s="18"/>
      <c r="S122" s="14"/>
      <c r="T122" s="11"/>
      <c r="U122" s="11"/>
      <c r="V122" s="11"/>
      <c r="W122" s="11"/>
      <c r="X122" s="3"/>
      <c r="Y122" s="3"/>
      <c r="Z122" s="3"/>
      <c r="AA122" s="61"/>
      <c r="AB122" s="3"/>
      <c r="AC122" s="5"/>
      <c r="AD122" s="3"/>
      <c r="AE122" s="4"/>
      <c r="AF122" s="3"/>
      <c r="AG122" s="61"/>
      <c r="AH122" s="3"/>
      <c r="AI122" s="5"/>
      <c r="AJ122" s="3"/>
      <c r="AK122" s="4"/>
      <c r="AL122" s="3"/>
      <c r="AN122" s="4"/>
      <c r="AO122" s="4"/>
      <c r="AP122" s="3"/>
      <c r="AQ122" s="97">
        <v>0.06</v>
      </c>
      <c r="AR122" s="149"/>
      <c r="AS122" s="149"/>
      <c r="AT122" s="145"/>
    </row>
    <row r="123" spans="1:46" x14ac:dyDescent="0.25">
      <c r="A123" s="23" t="s">
        <v>38</v>
      </c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2"/>
      <c r="P123" s="22"/>
      <c r="Q123" s="23"/>
      <c r="R123" s="24"/>
      <c r="S123" s="23"/>
      <c r="T123" s="23"/>
      <c r="U123" s="23"/>
      <c r="V123" s="23"/>
      <c r="W123" s="23"/>
      <c r="X123" s="24"/>
      <c r="Y123" s="24"/>
      <c r="Z123" s="24"/>
      <c r="AA123" s="62"/>
      <c r="AB123" s="24"/>
      <c r="AC123" s="5"/>
      <c r="AD123" s="24"/>
      <c r="AE123" s="28"/>
      <c r="AF123" s="24"/>
      <c r="AG123" s="61"/>
      <c r="AH123" s="3"/>
      <c r="AI123" s="5"/>
      <c r="AJ123" s="24"/>
      <c r="AK123" s="28"/>
      <c r="AL123" s="24"/>
      <c r="AN123" s="28"/>
      <c r="AO123" s="28"/>
      <c r="AP123" s="24"/>
      <c r="AQ123" s="60"/>
      <c r="AR123" s="147"/>
      <c r="AS123" s="147"/>
      <c r="AT123" s="148"/>
    </row>
    <row r="124" spans="1:46" s="67" customFormat="1" x14ac:dyDescent="0.25">
      <c r="A124" s="63" t="s">
        <v>221</v>
      </c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4"/>
      <c r="R124" s="65"/>
      <c r="S124" s="63"/>
      <c r="T124" s="63"/>
      <c r="U124" s="63"/>
      <c r="V124" s="63"/>
      <c r="W124" s="63"/>
      <c r="X124" s="65"/>
      <c r="Y124" s="65"/>
      <c r="Z124" s="65"/>
      <c r="AA124" s="65"/>
      <c r="AB124" s="65"/>
      <c r="AC124" s="66"/>
      <c r="AD124" s="65"/>
      <c r="AE124" s="65"/>
      <c r="AF124" s="65"/>
      <c r="AG124" s="132"/>
      <c r="AH124" s="66"/>
      <c r="AI124" s="133"/>
      <c r="AJ124" s="65"/>
      <c r="AK124" s="65"/>
      <c r="AL124" s="65"/>
      <c r="AM124" s="94"/>
      <c r="AN124" s="93"/>
      <c r="AO124" s="65"/>
      <c r="AP124" s="65"/>
      <c r="AQ124" s="94"/>
      <c r="AR124" s="155"/>
      <c r="AS124" s="156"/>
      <c r="AT124" s="156"/>
    </row>
    <row r="125" spans="1:46" s="67" customFormat="1" x14ac:dyDescent="0.25">
      <c r="A125" s="68" t="s">
        <v>26</v>
      </c>
      <c r="B125" s="69">
        <v>90</v>
      </c>
      <c r="C125" s="69">
        <f t="shared" ref="C125:C131" si="297">+B125*$C$5</f>
        <v>12.600000000000001</v>
      </c>
      <c r="D125" s="69">
        <f t="shared" ref="D125:D131" si="298">+B125+C125</f>
        <v>102.6</v>
      </c>
      <c r="E125" s="68">
        <v>0.33334999999999998</v>
      </c>
      <c r="F125" s="68">
        <f t="shared" ref="F125:F131" si="299">+B125*E125</f>
        <v>30.001499999999997</v>
      </c>
      <c r="G125" s="68">
        <f t="shared" ref="G125:G131" si="300">+B125+F125</f>
        <v>120.00149999999999</v>
      </c>
      <c r="H125" s="68">
        <f t="shared" ref="H125:H131" si="301">+G125*$H$5</f>
        <v>16.80021</v>
      </c>
      <c r="I125" s="68">
        <f t="shared" ref="I125:I131" si="302">+G125+H125</f>
        <v>136.80170999999999</v>
      </c>
      <c r="J125" s="69">
        <v>0.21</v>
      </c>
      <c r="K125" s="69">
        <f t="shared" ref="K125:K131" si="303">+G125*J125</f>
        <v>25.200314999999996</v>
      </c>
      <c r="L125" s="69">
        <f t="shared" ref="L125:L131" si="304">+G125+K125</f>
        <v>145.20181499999998</v>
      </c>
      <c r="M125" s="69">
        <f t="shared" ref="M125:M131" si="305">+L125*$M$5</f>
        <v>20.328254099999999</v>
      </c>
      <c r="N125" s="69">
        <f t="shared" ref="N125:N131" si="306">+L125+M125</f>
        <v>165.53006909999999</v>
      </c>
      <c r="O125" s="70">
        <v>144.76</v>
      </c>
      <c r="P125" s="70">
        <v>165.02</v>
      </c>
      <c r="Q125" s="71">
        <v>0.21</v>
      </c>
      <c r="R125" s="72"/>
      <c r="S125" s="69">
        <v>0.15</v>
      </c>
      <c r="T125" s="69">
        <f t="shared" ref="T125:T131" si="307">+L125*S125</f>
        <v>21.780272249999996</v>
      </c>
      <c r="U125" s="69">
        <f t="shared" ref="U125:U131" si="308">+L125+T125</f>
        <v>166.98208724999998</v>
      </c>
      <c r="V125" s="69">
        <f t="shared" ref="V125:V131" si="309">+U125*$V$5</f>
        <v>23.377492215</v>
      </c>
      <c r="W125" s="69">
        <f t="shared" ref="W125:W131" si="310">+U125+V125</f>
        <v>190.35957946499997</v>
      </c>
      <c r="X125" s="73">
        <v>166.47</v>
      </c>
      <c r="Y125" s="66">
        <f t="shared" ref="Y125" si="311">+X125*$Y$5</f>
        <v>23.305800000000001</v>
      </c>
      <c r="Z125" s="66">
        <f t="shared" ref="Z125" si="312">+X125+Y125</f>
        <v>189.7758</v>
      </c>
      <c r="AA125" s="66">
        <v>7.4999999999999997E-2</v>
      </c>
      <c r="AB125" s="66">
        <f t="shared" ref="AB125:AB131" si="313">X125*AA125</f>
        <v>12.485249999999999</v>
      </c>
      <c r="AC125" s="66">
        <f t="shared" ref="AC125:AC131" si="314">+X125+AB125</f>
        <v>178.95525000000001</v>
      </c>
      <c r="AD125" s="72">
        <v>178.96</v>
      </c>
      <c r="AE125" s="66">
        <f t="shared" ref="AE125:AE131" si="315">+AD125*$Y$5</f>
        <v>25.054400000000005</v>
      </c>
      <c r="AF125" s="66">
        <f t="shared" ref="AF125:AF131" si="316">+AD125+AE125</f>
        <v>204.01440000000002</v>
      </c>
      <c r="AG125" s="110">
        <v>8.7999999999999995E-2</v>
      </c>
      <c r="AH125" s="18">
        <f t="shared" ref="AH125:AH126" si="317">AD125*AG125</f>
        <v>15.748479999999999</v>
      </c>
      <c r="AI125" s="8">
        <f t="shared" ref="AI125:AI126" si="318">+AD125+AH125</f>
        <v>194.70848000000001</v>
      </c>
      <c r="AJ125" s="72">
        <v>194.7</v>
      </c>
      <c r="AK125" s="66">
        <f t="shared" ref="AK125:AK126" si="319">+AJ125*$Y$5</f>
        <v>27.258000000000003</v>
      </c>
      <c r="AL125" s="66">
        <f t="shared" ref="AL125:AL126" si="320">+AJ125+AK125</f>
        <v>221.958</v>
      </c>
      <c r="AM125" s="97">
        <v>0.122</v>
      </c>
      <c r="AN125" s="4">
        <f t="shared" ref="AN125:AN126" si="321">+AJ125*AM125+AJ125</f>
        <v>218.45339999999999</v>
      </c>
      <c r="AO125" s="66">
        <f t="shared" ref="AO125:AO126" si="322">+AN125*$Y$5</f>
        <v>30.583476000000001</v>
      </c>
      <c r="AP125" s="66">
        <f t="shared" ref="AP125:AP126" si="323">+AN125+AO125</f>
        <v>249.03687599999998</v>
      </c>
      <c r="AQ125" s="97">
        <v>0.06</v>
      </c>
      <c r="AR125" s="149">
        <f t="shared" ref="AR125:AR126" si="324">+AN125*AQ125+AN125</f>
        <v>231.56060399999998</v>
      </c>
      <c r="AS125" s="157">
        <f t="shared" ref="AS125:AS126" si="325">+AR125*$Y$5</f>
        <v>32.418484560000003</v>
      </c>
      <c r="AT125" s="157">
        <f t="shared" ref="AT125:AT126" si="326">+AR125+AS125</f>
        <v>263.97908855999998</v>
      </c>
    </row>
    <row r="126" spans="1:46" s="81" customFormat="1" x14ac:dyDescent="0.25">
      <c r="A126" s="74" t="s">
        <v>223</v>
      </c>
      <c r="B126" s="75">
        <v>0.56999999999999995</v>
      </c>
      <c r="C126" s="75">
        <f t="shared" si="297"/>
        <v>7.9799999999999996E-2</v>
      </c>
      <c r="D126" s="75">
        <f t="shared" si="298"/>
        <v>0.64979999999999993</v>
      </c>
      <c r="E126" s="74">
        <v>0.4</v>
      </c>
      <c r="F126" s="74">
        <f t="shared" si="299"/>
        <v>0.22799999999999998</v>
      </c>
      <c r="G126" s="74">
        <f t="shared" si="300"/>
        <v>0.79799999999999993</v>
      </c>
      <c r="H126" s="74">
        <f t="shared" si="301"/>
        <v>0.11172</v>
      </c>
      <c r="I126" s="74">
        <f t="shared" si="302"/>
        <v>0.90971999999999997</v>
      </c>
      <c r="J126" s="75">
        <v>0.21</v>
      </c>
      <c r="K126" s="75">
        <f t="shared" si="303"/>
        <v>0.16757999999999998</v>
      </c>
      <c r="L126" s="75">
        <f t="shared" si="304"/>
        <v>0.96557999999999988</v>
      </c>
      <c r="M126" s="75">
        <f t="shared" si="305"/>
        <v>0.1351812</v>
      </c>
      <c r="N126" s="75">
        <f t="shared" si="306"/>
        <v>1.1007612</v>
      </c>
      <c r="O126" s="76">
        <v>0.97</v>
      </c>
      <c r="P126" s="76">
        <v>1.1000000000000001</v>
      </c>
      <c r="Q126" s="77">
        <v>0.21</v>
      </c>
      <c r="R126" s="78"/>
      <c r="S126" s="75">
        <v>0.15</v>
      </c>
      <c r="T126" s="75">
        <f t="shared" si="307"/>
        <v>0.14483699999999997</v>
      </c>
      <c r="U126" s="75">
        <f t="shared" si="308"/>
        <v>1.1104169999999998</v>
      </c>
      <c r="V126" s="75">
        <f t="shared" si="309"/>
        <v>0.15545837999999998</v>
      </c>
      <c r="W126" s="75">
        <f t="shared" si="310"/>
        <v>1.2658753799999998</v>
      </c>
      <c r="X126" s="79">
        <v>1.1200000000000001</v>
      </c>
      <c r="Y126" s="80">
        <f t="shared" ref="Y126:Y131" si="327">+X126*$Y$5</f>
        <v>0.15680000000000002</v>
      </c>
      <c r="Z126" s="80">
        <f t="shared" ref="Z126:Z131" si="328">+X126+Y126</f>
        <v>1.2768000000000002</v>
      </c>
      <c r="AA126" s="80">
        <v>7.4999999999999997E-2</v>
      </c>
      <c r="AB126" s="80">
        <f t="shared" si="313"/>
        <v>8.4000000000000005E-2</v>
      </c>
      <c r="AC126" s="80">
        <f t="shared" si="314"/>
        <v>1.2040000000000002</v>
      </c>
      <c r="AD126" s="78">
        <v>1.204</v>
      </c>
      <c r="AE126" s="80">
        <f t="shared" si="315"/>
        <v>0.16856000000000002</v>
      </c>
      <c r="AF126" s="80">
        <f t="shared" si="316"/>
        <v>1.37256</v>
      </c>
      <c r="AG126" s="110">
        <v>0.20415</v>
      </c>
      <c r="AH126" s="18">
        <f t="shared" si="317"/>
        <v>0.24579659999999998</v>
      </c>
      <c r="AI126" s="8">
        <f t="shared" si="318"/>
        <v>1.4497966</v>
      </c>
      <c r="AJ126" s="78">
        <v>1.4498</v>
      </c>
      <c r="AK126" s="80">
        <f t="shared" si="319"/>
        <v>0.20297200000000001</v>
      </c>
      <c r="AL126" s="80">
        <f t="shared" si="320"/>
        <v>1.6527719999999999</v>
      </c>
      <c r="AM126" s="97">
        <v>0.122</v>
      </c>
      <c r="AN126" s="5">
        <f t="shared" si="321"/>
        <v>1.6266756</v>
      </c>
      <c r="AO126" s="80">
        <f t="shared" si="322"/>
        <v>0.22773458400000002</v>
      </c>
      <c r="AP126" s="80">
        <f t="shared" si="323"/>
        <v>1.854410184</v>
      </c>
      <c r="AQ126" s="97">
        <v>0.06</v>
      </c>
      <c r="AR126" s="153">
        <f t="shared" si="324"/>
        <v>1.7242761360000001</v>
      </c>
      <c r="AS126" s="158">
        <f t="shared" si="325"/>
        <v>0.24139865904000005</v>
      </c>
      <c r="AT126" s="158">
        <f t="shared" si="326"/>
        <v>1.9656747950400002</v>
      </c>
    </row>
    <row r="127" spans="1:46" s="67" customFormat="1" x14ac:dyDescent="0.25">
      <c r="A127" s="63" t="s">
        <v>222</v>
      </c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4"/>
      <c r="R127" s="65"/>
      <c r="S127" s="63"/>
      <c r="T127" s="63"/>
      <c r="U127" s="63"/>
      <c r="V127" s="63"/>
      <c r="W127" s="63"/>
      <c r="X127" s="65"/>
      <c r="Y127" s="65"/>
      <c r="Z127" s="65"/>
      <c r="AA127" s="65"/>
      <c r="AB127" s="65"/>
      <c r="AC127" s="66"/>
      <c r="AD127" s="65"/>
      <c r="AE127" s="65"/>
      <c r="AF127" s="65"/>
      <c r="AG127" s="132"/>
      <c r="AH127" s="66"/>
      <c r="AI127" s="133"/>
      <c r="AJ127" s="65"/>
      <c r="AK127" s="65"/>
      <c r="AL127" s="65"/>
      <c r="AM127" s="94"/>
      <c r="AN127" s="93"/>
      <c r="AO127" s="65"/>
      <c r="AP127" s="65"/>
      <c r="AQ127" s="94"/>
      <c r="AR127" s="155"/>
      <c r="AS127" s="156"/>
      <c r="AT127" s="156"/>
    </row>
    <row r="128" spans="1:46" s="67" customFormat="1" x14ac:dyDescent="0.25">
      <c r="A128" s="68" t="s">
        <v>26</v>
      </c>
      <c r="B128" s="69">
        <v>90</v>
      </c>
      <c r="C128" s="69">
        <f t="shared" ref="C128:C129" si="329">+B128*$C$5</f>
        <v>12.600000000000001</v>
      </c>
      <c r="D128" s="69">
        <f t="shared" ref="D128:D129" si="330">+B128+C128</f>
        <v>102.6</v>
      </c>
      <c r="E128" s="68">
        <v>0.33334999999999998</v>
      </c>
      <c r="F128" s="68">
        <f t="shared" ref="F128:F129" si="331">+B128*E128</f>
        <v>30.001499999999997</v>
      </c>
      <c r="G128" s="68">
        <f t="shared" ref="G128:G129" si="332">+B128+F128</f>
        <v>120.00149999999999</v>
      </c>
      <c r="H128" s="68">
        <f t="shared" ref="H128:H129" si="333">+G128*$H$5</f>
        <v>16.80021</v>
      </c>
      <c r="I128" s="68">
        <f t="shared" ref="I128:I129" si="334">+G128+H128</f>
        <v>136.80170999999999</v>
      </c>
      <c r="J128" s="69">
        <v>0.21</v>
      </c>
      <c r="K128" s="69">
        <f t="shared" ref="K128:K129" si="335">+G128*J128</f>
        <v>25.200314999999996</v>
      </c>
      <c r="L128" s="69">
        <f t="shared" ref="L128:L129" si="336">+G128+K128</f>
        <v>145.20181499999998</v>
      </c>
      <c r="M128" s="69">
        <f t="shared" ref="M128:M129" si="337">+L128*$M$5</f>
        <v>20.328254099999999</v>
      </c>
      <c r="N128" s="69">
        <f t="shared" ref="N128:N129" si="338">+L128+M128</f>
        <v>165.53006909999999</v>
      </c>
      <c r="O128" s="70">
        <v>144.76</v>
      </c>
      <c r="P128" s="70">
        <v>165.02</v>
      </c>
      <c r="Q128" s="71">
        <v>0.21</v>
      </c>
      <c r="R128" s="72"/>
      <c r="S128" s="69">
        <v>0.15</v>
      </c>
      <c r="T128" s="69">
        <f t="shared" ref="T128:T129" si="339">+L128*S128</f>
        <v>21.780272249999996</v>
      </c>
      <c r="U128" s="69">
        <f t="shared" ref="U128:U129" si="340">+L128+T128</f>
        <v>166.98208724999998</v>
      </c>
      <c r="V128" s="69">
        <f t="shared" ref="V128:V129" si="341">+U128*$V$5</f>
        <v>23.377492215</v>
      </c>
      <c r="W128" s="69">
        <f t="shared" ref="W128:W129" si="342">+U128+V128</f>
        <v>190.35957946499997</v>
      </c>
      <c r="X128" s="73">
        <v>166.47</v>
      </c>
      <c r="Y128" s="66">
        <f t="shared" ref="Y128:Y129" si="343">+X128*$Y$5</f>
        <v>23.305800000000001</v>
      </c>
      <c r="Z128" s="66">
        <f t="shared" ref="Z128:Z129" si="344">+X128+Y128</f>
        <v>189.7758</v>
      </c>
      <c r="AA128" s="66">
        <v>7.4999999999999997E-2</v>
      </c>
      <c r="AB128" s="66">
        <f t="shared" ref="AB128:AB129" si="345">X128*AA128</f>
        <v>12.485249999999999</v>
      </c>
      <c r="AC128" s="66">
        <f t="shared" ref="AC128:AC129" si="346">+X128+AB128</f>
        <v>178.95525000000001</v>
      </c>
      <c r="AD128" s="72">
        <v>178.96</v>
      </c>
      <c r="AE128" s="66">
        <f t="shared" ref="AE128:AE129" si="347">+AD128*$Y$5</f>
        <v>25.054400000000005</v>
      </c>
      <c r="AF128" s="66">
        <f t="shared" ref="AF128:AF129" si="348">+AD128+AE128</f>
        <v>204.01440000000002</v>
      </c>
      <c r="AG128" s="110">
        <v>7.3899999999999993E-2</v>
      </c>
      <c r="AH128" s="18">
        <f t="shared" ref="AH128:AH129" si="349">AD128*AG128</f>
        <v>13.225144</v>
      </c>
      <c r="AI128" s="8">
        <f t="shared" ref="AI128:AI129" si="350">+AD128+AH128</f>
        <v>192.18514400000001</v>
      </c>
      <c r="AJ128" s="72">
        <v>192.19</v>
      </c>
      <c r="AK128" s="66">
        <f t="shared" ref="AK128:AK131" si="351">+AJ128*$Y$5</f>
        <v>26.906600000000001</v>
      </c>
      <c r="AL128" s="66">
        <f t="shared" ref="AL128:AL131" si="352">+AJ128+AK128</f>
        <v>219.0966</v>
      </c>
      <c r="AM128" s="97">
        <v>0.122</v>
      </c>
      <c r="AN128" s="4">
        <f t="shared" ref="AN128:AN129" si="353">+AJ128*AM128+AJ128</f>
        <v>215.63718</v>
      </c>
      <c r="AO128" s="66">
        <f t="shared" ref="AO128:AO131" si="354">+AN128*$Y$5</f>
        <v>30.189205200000004</v>
      </c>
      <c r="AP128" s="66">
        <f t="shared" ref="AP128:AP131" si="355">+AN128+AO128</f>
        <v>245.8263852</v>
      </c>
      <c r="AQ128" s="97">
        <v>0.06</v>
      </c>
      <c r="AR128" s="149">
        <f t="shared" ref="AR128:AR129" si="356">+AN128*AQ128+AN128</f>
        <v>228.57541079999999</v>
      </c>
      <c r="AS128" s="157">
        <f t="shared" ref="AS128:AS131" si="357">+AR128*$Y$5</f>
        <v>32.000557512</v>
      </c>
      <c r="AT128" s="157">
        <f t="shared" ref="AT128:AT131" si="358">+AR128+AS128</f>
        <v>260.57596831199999</v>
      </c>
    </row>
    <row r="129" spans="1:46" x14ac:dyDescent="0.25">
      <c r="A129" s="74" t="s">
        <v>223</v>
      </c>
      <c r="B129" s="11">
        <v>0.66</v>
      </c>
      <c r="C129" s="11">
        <f t="shared" si="329"/>
        <v>9.240000000000001E-2</v>
      </c>
      <c r="D129" s="11">
        <f t="shared" si="330"/>
        <v>0.75240000000000007</v>
      </c>
      <c r="E129" s="12">
        <v>0.44</v>
      </c>
      <c r="F129" s="25">
        <f t="shared" si="331"/>
        <v>0.29039999999999999</v>
      </c>
      <c r="G129" s="25">
        <f t="shared" si="332"/>
        <v>0.95040000000000002</v>
      </c>
      <c r="H129" s="25">
        <f t="shared" si="333"/>
        <v>0.13305600000000001</v>
      </c>
      <c r="I129" s="25">
        <f t="shared" si="334"/>
        <v>1.083456</v>
      </c>
      <c r="J129" s="14">
        <v>0.21</v>
      </c>
      <c r="K129" s="11">
        <f t="shared" si="335"/>
        <v>0.19958399999999998</v>
      </c>
      <c r="L129" s="11">
        <f t="shared" si="336"/>
        <v>1.1499839999999999</v>
      </c>
      <c r="M129" s="11">
        <f t="shared" si="337"/>
        <v>0.16099775999999999</v>
      </c>
      <c r="N129" s="11">
        <f t="shared" si="338"/>
        <v>1.3109817599999998</v>
      </c>
      <c r="O129" s="29">
        <v>1.1499999999999999</v>
      </c>
      <c r="P129" s="29">
        <v>1.31</v>
      </c>
      <c r="Q129" s="17">
        <v>0.21</v>
      </c>
      <c r="R129" s="18"/>
      <c r="S129" s="14">
        <v>0.15</v>
      </c>
      <c r="T129" s="15">
        <f t="shared" si="339"/>
        <v>0.17249759999999997</v>
      </c>
      <c r="U129" s="15">
        <f t="shared" si="340"/>
        <v>1.3224815999999999</v>
      </c>
      <c r="V129" s="11">
        <f t="shared" si="341"/>
        <v>0.185147424</v>
      </c>
      <c r="W129" s="11">
        <f t="shared" si="342"/>
        <v>1.5076290239999999</v>
      </c>
      <c r="X129" s="7">
        <v>1.32</v>
      </c>
      <c r="Y129" s="3">
        <f t="shared" si="343"/>
        <v>0.18480000000000002</v>
      </c>
      <c r="Z129" s="5">
        <f t="shared" si="344"/>
        <v>1.5048000000000001</v>
      </c>
      <c r="AA129" s="61">
        <v>2.3E-2</v>
      </c>
      <c r="AB129" s="4">
        <f t="shared" si="345"/>
        <v>3.0360000000000002E-2</v>
      </c>
      <c r="AC129" s="5">
        <f t="shared" si="346"/>
        <v>1.35036</v>
      </c>
      <c r="AD129" s="8">
        <v>1.35</v>
      </c>
      <c r="AE129" s="4">
        <f t="shared" si="347"/>
        <v>0.18900000000000003</v>
      </c>
      <c r="AF129" s="5">
        <f t="shared" si="348"/>
        <v>1.5390000000000001</v>
      </c>
      <c r="AG129" s="110">
        <v>7.3899999999999993E-2</v>
      </c>
      <c r="AH129" s="18">
        <f t="shared" si="349"/>
        <v>9.9764999999999993E-2</v>
      </c>
      <c r="AI129" s="8">
        <f t="shared" si="350"/>
        <v>1.4497650000000002</v>
      </c>
      <c r="AJ129" s="8">
        <v>1.4498</v>
      </c>
      <c r="AK129" s="4">
        <f t="shared" si="351"/>
        <v>0.20297200000000001</v>
      </c>
      <c r="AL129" s="5">
        <f t="shared" si="352"/>
        <v>1.6527719999999999</v>
      </c>
      <c r="AM129" s="97">
        <v>0.122</v>
      </c>
      <c r="AN129" s="5">
        <f t="shared" si="353"/>
        <v>1.6266756</v>
      </c>
      <c r="AO129" s="4">
        <f t="shared" si="354"/>
        <v>0.22773458400000002</v>
      </c>
      <c r="AP129" s="5">
        <f t="shared" si="355"/>
        <v>1.854410184</v>
      </c>
      <c r="AQ129" s="97">
        <v>0.06</v>
      </c>
      <c r="AR129" s="153">
        <f t="shared" si="356"/>
        <v>1.7242761360000001</v>
      </c>
      <c r="AS129" s="149">
        <f t="shared" si="357"/>
        <v>0.24139865904000005</v>
      </c>
      <c r="AT129" s="153">
        <f t="shared" si="358"/>
        <v>1.9656747950400002</v>
      </c>
    </row>
    <row r="130" spans="1:46" ht="15" hidden="1" customHeight="1" x14ac:dyDescent="0.25">
      <c r="A130" s="9" t="s">
        <v>39</v>
      </c>
      <c r="B130" s="11">
        <v>0.56999999999999995</v>
      </c>
      <c r="C130" s="11">
        <f t="shared" si="297"/>
        <v>7.9799999999999996E-2</v>
      </c>
      <c r="D130" s="11">
        <f t="shared" si="298"/>
        <v>0.64979999999999993</v>
      </c>
      <c r="E130" s="12">
        <v>0.4</v>
      </c>
      <c r="F130" s="25">
        <f t="shared" si="299"/>
        <v>0.22799999999999998</v>
      </c>
      <c r="G130" s="25">
        <f t="shared" si="300"/>
        <v>0.79799999999999993</v>
      </c>
      <c r="H130" s="25">
        <f t="shared" si="301"/>
        <v>0.11172</v>
      </c>
      <c r="I130" s="25">
        <f t="shared" si="302"/>
        <v>0.90971999999999997</v>
      </c>
      <c r="J130" s="14">
        <v>0.21</v>
      </c>
      <c r="K130" s="11">
        <f t="shared" si="303"/>
        <v>0.16757999999999998</v>
      </c>
      <c r="L130" s="11">
        <f t="shared" si="304"/>
        <v>0.96557999999999988</v>
      </c>
      <c r="M130" s="11">
        <f t="shared" si="305"/>
        <v>0.1351812</v>
      </c>
      <c r="N130" s="11">
        <f t="shared" si="306"/>
        <v>1.1007612</v>
      </c>
      <c r="O130" s="29">
        <v>0.97</v>
      </c>
      <c r="P130" s="29">
        <v>1.1000000000000001</v>
      </c>
      <c r="Q130" s="17">
        <v>0.21</v>
      </c>
      <c r="R130" s="18"/>
      <c r="S130" s="14">
        <v>0.15</v>
      </c>
      <c r="T130" s="15">
        <f t="shared" si="307"/>
        <v>0.14483699999999997</v>
      </c>
      <c r="U130" s="15">
        <f t="shared" si="308"/>
        <v>1.1104169999999998</v>
      </c>
      <c r="V130" s="11">
        <f t="shared" si="309"/>
        <v>0.15545837999999998</v>
      </c>
      <c r="W130" s="11">
        <f t="shared" si="310"/>
        <v>1.2658753799999998</v>
      </c>
      <c r="X130" s="7">
        <v>1.1200000000000001</v>
      </c>
      <c r="Y130" s="3">
        <f t="shared" si="327"/>
        <v>0.15680000000000002</v>
      </c>
      <c r="Z130" s="5">
        <f t="shared" si="328"/>
        <v>1.2768000000000002</v>
      </c>
      <c r="AA130" s="61">
        <v>7.4999999999999997E-2</v>
      </c>
      <c r="AB130" s="4">
        <f t="shared" si="313"/>
        <v>8.4000000000000005E-2</v>
      </c>
      <c r="AC130" s="5">
        <f t="shared" si="314"/>
        <v>1.2040000000000002</v>
      </c>
      <c r="AD130" s="7">
        <v>1.204</v>
      </c>
      <c r="AE130" s="4">
        <f t="shared" si="315"/>
        <v>0.16856000000000002</v>
      </c>
      <c r="AF130" s="5">
        <f t="shared" si="316"/>
        <v>1.37256</v>
      </c>
      <c r="AG130" s="61"/>
      <c r="AH130" s="5"/>
      <c r="AI130" s="5"/>
      <c r="AJ130" s="7">
        <v>1.204</v>
      </c>
      <c r="AK130" s="4">
        <f t="shared" si="351"/>
        <v>0.16856000000000002</v>
      </c>
      <c r="AL130" s="5">
        <f t="shared" si="352"/>
        <v>1.37256</v>
      </c>
      <c r="AN130" s="41">
        <v>1.204</v>
      </c>
      <c r="AO130" s="4">
        <f t="shared" si="354"/>
        <v>0.16856000000000002</v>
      </c>
      <c r="AP130" s="5">
        <f t="shared" si="355"/>
        <v>1.37256</v>
      </c>
      <c r="AQ130" s="60"/>
      <c r="AR130" s="159">
        <v>1.204</v>
      </c>
      <c r="AS130" s="149">
        <f t="shared" si="357"/>
        <v>0.16856000000000002</v>
      </c>
      <c r="AT130" s="153">
        <f t="shared" si="358"/>
        <v>1.37256</v>
      </c>
    </row>
    <row r="131" spans="1:46" ht="15" hidden="1" customHeight="1" x14ac:dyDescent="0.25">
      <c r="A131" s="9" t="s">
        <v>31</v>
      </c>
      <c r="B131" s="11">
        <v>0.66</v>
      </c>
      <c r="C131" s="11">
        <f t="shared" si="297"/>
        <v>9.240000000000001E-2</v>
      </c>
      <c r="D131" s="11">
        <f t="shared" si="298"/>
        <v>0.75240000000000007</v>
      </c>
      <c r="E131" s="12">
        <v>0.44</v>
      </c>
      <c r="F131" s="25">
        <f t="shared" si="299"/>
        <v>0.29039999999999999</v>
      </c>
      <c r="G131" s="25">
        <f t="shared" si="300"/>
        <v>0.95040000000000002</v>
      </c>
      <c r="H131" s="25">
        <f t="shared" si="301"/>
        <v>0.13305600000000001</v>
      </c>
      <c r="I131" s="25">
        <f t="shared" si="302"/>
        <v>1.083456</v>
      </c>
      <c r="J131" s="14">
        <v>0.21</v>
      </c>
      <c r="K131" s="11">
        <f t="shared" si="303"/>
        <v>0.19958399999999998</v>
      </c>
      <c r="L131" s="11">
        <f t="shared" si="304"/>
        <v>1.1499839999999999</v>
      </c>
      <c r="M131" s="11">
        <f t="shared" si="305"/>
        <v>0.16099775999999999</v>
      </c>
      <c r="N131" s="11">
        <f t="shared" si="306"/>
        <v>1.3109817599999998</v>
      </c>
      <c r="O131" s="29">
        <v>1.1499999999999999</v>
      </c>
      <c r="P131" s="29">
        <v>1.31</v>
      </c>
      <c r="Q131" s="17">
        <v>0.21</v>
      </c>
      <c r="R131" s="18"/>
      <c r="S131" s="14">
        <v>0.15</v>
      </c>
      <c r="T131" s="15">
        <f t="shared" si="307"/>
        <v>0.17249759999999997</v>
      </c>
      <c r="U131" s="15">
        <f t="shared" si="308"/>
        <v>1.3224815999999999</v>
      </c>
      <c r="V131" s="11">
        <f t="shared" si="309"/>
        <v>0.185147424</v>
      </c>
      <c r="W131" s="11">
        <f t="shared" si="310"/>
        <v>1.5076290239999999</v>
      </c>
      <c r="X131" s="7">
        <v>1.32</v>
      </c>
      <c r="Y131" s="3">
        <f t="shared" si="327"/>
        <v>0.18480000000000002</v>
      </c>
      <c r="Z131" s="5">
        <f t="shared" si="328"/>
        <v>1.5048000000000001</v>
      </c>
      <c r="AA131" s="61">
        <v>2.3E-2</v>
      </c>
      <c r="AB131" s="4">
        <f t="shared" si="313"/>
        <v>3.0360000000000002E-2</v>
      </c>
      <c r="AC131" s="5">
        <f t="shared" si="314"/>
        <v>1.35036</v>
      </c>
      <c r="AD131" s="7">
        <v>1.35</v>
      </c>
      <c r="AE131" s="4">
        <f t="shared" si="315"/>
        <v>0.18900000000000003</v>
      </c>
      <c r="AF131" s="5">
        <f t="shared" si="316"/>
        <v>1.5390000000000001</v>
      </c>
      <c r="AG131" s="61"/>
      <c r="AH131" s="5"/>
      <c r="AI131" s="5"/>
      <c r="AJ131" s="7">
        <v>1.35</v>
      </c>
      <c r="AK131" s="4">
        <f t="shared" si="351"/>
        <v>0.18900000000000003</v>
      </c>
      <c r="AL131" s="5">
        <f t="shared" si="352"/>
        <v>1.5390000000000001</v>
      </c>
      <c r="AN131" s="41">
        <v>1.35</v>
      </c>
      <c r="AO131" s="4">
        <f t="shared" si="354"/>
        <v>0.18900000000000003</v>
      </c>
      <c r="AP131" s="5">
        <f t="shared" si="355"/>
        <v>1.5390000000000001</v>
      </c>
      <c r="AQ131" s="60"/>
      <c r="AR131" s="159">
        <v>1.35</v>
      </c>
      <c r="AS131" s="149">
        <f t="shared" si="357"/>
        <v>0.18900000000000003</v>
      </c>
      <c r="AT131" s="153">
        <f t="shared" si="358"/>
        <v>1.5390000000000001</v>
      </c>
    </row>
    <row r="132" spans="1:46" x14ac:dyDescent="0.25">
      <c r="A132" s="23" t="s">
        <v>216</v>
      </c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4"/>
      <c r="S132" s="23"/>
      <c r="T132" s="23"/>
      <c r="U132" s="23"/>
      <c r="V132" s="23"/>
      <c r="W132" s="23"/>
      <c r="X132" s="24"/>
      <c r="Y132" s="24"/>
      <c r="Z132" s="24"/>
      <c r="AA132" s="62"/>
      <c r="AB132" s="24"/>
      <c r="AC132" s="5"/>
      <c r="AD132" s="24"/>
      <c r="AE132" s="28"/>
      <c r="AF132" s="24"/>
      <c r="AG132" s="61"/>
      <c r="AH132" s="3"/>
      <c r="AI132" s="5"/>
      <c r="AJ132" s="24"/>
      <c r="AK132" s="28"/>
      <c r="AL132" s="24"/>
      <c r="AN132" s="28"/>
      <c r="AO132" s="28"/>
      <c r="AP132" s="24"/>
      <c r="AQ132" s="60"/>
      <c r="AR132" s="147"/>
      <c r="AS132" s="147"/>
      <c r="AT132" s="148"/>
    </row>
    <row r="133" spans="1:46" x14ac:dyDescent="0.25">
      <c r="A133" s="9" t="s">
        <v>26</v>
      </c>
      <c r="B133" s="11">
        <v>145</v>
      </c>
      <c r="C133" s="11">
        <f t="shared" ref="C133:C134" si="359">+B133*$C$5</f>
        <v>20.3</v>
      </c>
      <c r="D133" s="11">
        <f t="shared" ref="D133:D134" si="360">+B133+C133</f>
        <v>165.3</v>
      </c>
      <c r="E133" s="12">
        <v>0.2414</v>
      </c>
      <c r="F133" s="25">
        <f t="shared" ref="F133:F134" si="361">+B133*E133</f>
        <v>35.003</v>
      </c>
      <c r="G133" s="25">
        <f t="shared" ref="G133:G134" si="362">+B133+F133</f>
        <v>180.00299999999999</v>
      </c>
      <c r="H133" s="25">
        <f t="shared" ref="H133:H134" si="363">+G133*$H$5</f>
        <v>25.200420000000001</v>
      </c>
      <c r="I133" s="25">
        <f t="shared" ref="I133:I134" si="364">+G133+H133</f>
        <v>205.20341999999999</v>
      </c>
      <c r="J133" s="14">
        <v>0.20627999999999999</v>
      </c>
      <c r="K133" s="11">
        <f t="shared" ref="K133:K134" si="365">+G133*J133</f>
        <v>37.131018839999996</v>
      </c>
      <c r="L133" s="11">
        <f t="shared" ref="L133:L134" si="366">+G133+K133</f>
        <v>217.13401883999998</v>
      </c>
      <c r="M133" s="11">
        <f t="shared" ref="M133:M134" si="367">+L133*$M$5</f>
        <v>30.398762637600001</v>
      </c>
      <c r="N133" s="11">
        <f t="shared" ref="N133:N134" si="368">+L133+M133</f>
        <v>247.5327814776</v>
      </c>
      <c r="O133" s="29">
        <v>217.13</v>
      </c>
      <c r="P133" s="29">
        <v>247.53</v>
      </c>
      <c r="Q133" s="17">
        <v>0.21</v>
      </c>
      <c r="R133" s="18"/>
      <c r="S133" s="14">
        <v>0.15</v>
      </c>
      <c r="T133" s="15">
        <f t="shared" ref="T133:T134" si="369">+L133*S133</f>
        <v>32.570102825999996</v>
      </c>
      <c r="U133" s="15">
        <f t="shared" ref="U133:U134" si="370">+L133+T133</f>
        <v>249.70412166599999</v>
      </c>
      <c r="V133" s="11">
        <f t="shared" ref="V133:V134" si="371">+U133*$V$5</f>
        <v>34.958577033240005</v>
      </c>
      <c r="W133" s="11">
        <f t="shared" ref="W133:W134" si="372">+U133+V133</f>
        <v>284.66269869923997</v>
      </c>
      <c r="X133" s="41">
        <v>249.7</v>
      </c>
      <c r="Y133" s="3">
        <f t="shared" ref="Y133" si="373">+X133*$Y$5</f>
        <v>34.957999999999998</v>
      </c>
      <c r="Z133" s="4">
        <f t="shared" ref="Z133" si="374">+X133+Y133</f>
        <v>284.65800000000002</v>
      </c>
      <c r="AA133" s="61">
        <v>7.4999999999999997E-2</v>
      </c>
      <c r="AB133" s="4">
        <f t="shared" ref="AB133:AB134" si="375">X133*AA133</f>
        <v>18.727499999999999</v>
      </c>
      <c r="AC133" s="5">
        <f t="shared" ref="AC133:AC134" si="376">+X133+AB133</f>
        <v>268.42750000000001</v>
      </c>
      <c r="AD133" s="6">
        <v>268.43</v>
      </c>
      <c r="AE133" s="4">
        <f t="shared" ref="AE133:AE134" si="377">+AD133*$Y$5</f>
        <v>37.580200000000005</v>
      </c>
      <c r="AF133" s="4">
        <f t="shared" ref="AF133:AF134" si="378">+AD133+AE133</f>
        <v>306.0102</v>
      </c>
      <c r="AG133" s="110">
        <v>7.5300000000000006E-2</v>
      </c>
      <c r="AH133" s="18">
        <f t="shared" ref="AH133:AH134" si="379">AD133*AG133</f>
        <v>20.212779000000001</v>
      </c>
      <c r="AI133" s="8">
        <f t="shared" ref="AI133:AI134" si="380">+AD133+AH133</f>
        <v>288.64277900000002</v>
      </c>
      <c r="AJ133" s="6">
        <v>288.64</v>
      </c>
      <c r="AK133" s="4">
        <f t="shared" ref="AK133:AK134" si="381">+AJ133*$Y$5</f>
        <v>40.409600000000005</v>
      </c>
      <c r="AL133" s="4">
        <f t="shared" ref="AL133:AL134" si="382">+AJ133+AK133</f>
        <v>329.0496</v>
      </c>
      <c r="AM133" s="97">
        <v>0.122</v>
      </c>
      <c r="AN133" s="4">
        <f t="shared" ref="AN133:AN134" si="383">+AJ133*AM133+AJ133</f>
        <v>323.85407999999995</v>
      </c>
      <c r="AO133" s="4">
        <f t="shared" ref="AO133:AO134" si="384">+AN133*$Y$5</f>
        <v>45.339571199999995</v>
      </c>
      <c r="AP133" s="4">
        <f t="shared" ref="AP133:AP134" si="385">+AN133+AO133</f>
        <v>369.19365119999998</v>
      </c>
      <c r="AQ133" s="97">
        <v>0.06</v>
      </c>
      <c r="AR133" s="149">
        <f t="shared" ref="AR133:AR134" si="386">+AN133*AQ133+AN133</f>
        <v>343.28532479999996</v>
      </c>
      <c r="AS133" s="149">
        <f t="shared" ref="AS133:AS134" si="387">+AR133*$Y$5</f>
        <v>48.059945471999995</v>
      </c>
      <c r="AT133" s="149">
        <f t="shared" ref="AT133:AT134" si="388">+AR133+AS133</f>
        <v>391.34527027199994</v>
      </c>
    </row>
    <row r="134" spans="1:46" x14ac:dyDescent="0.25">
      <c r="A134" s="9" t="s">
        <v>33</v>
      </c>
      <c r="B134" s="11">
        <v>0.55000000000000004</v>
      </c>
      <c r="C134" s="11">
        <f t="shared" si="359"/>
        <v>7.7000000000000013E-2</v>
      </c>
      <c r="D134" s="11">
        <f t="shared" si="360"/>
        <v>0.627</v>
      </c>
      <c r="E134" s="12">
        <v>0.45</v>
      </c>
      <c r="F134" s="25">
        <f t="shared" si="361"/>
        <v>0.24750000000000003</v>
      </c>
      <c r="G134" s="25">
        <f t="shared" si="362"/>
        <v>0.7975000000000001</v>
      </c>
      <c r="H134" s="25">
        <f t="shared" si="363"/>
        <v>0.11165000000000003</v>
      </c>
      <c r="I134" s="25">
        <f t="shared" si="364"/>
        <v>0.90915000000000012</v>
      </c>
      <c r="J134" s="14">
        <v>0.21</v>
      </c>
      <c r="K134" s="11">
        <f t="shared" si="365"/>
        <v>0.16747500000000001</v>
      </c>
      <c r="L134" s="11">
        <f t="shared" si="366"/>
        <v>0.96497500000000014</v>
      </c>
      <c r="M134" s="11">
        <f t="shared" si="367"/>
        <v>0.13509650000000004</v>
      </c>
      <c r="N134" s="11">
        <f t="shared" si="368"/>
        <v>1.1000715000000001</v>
      </c>
      <c r="O134" s="29">
        <v>0.97</v>
      </c>
      <c r="P134" s="29">
        <v>1.1000000000000001</v>
      </c>
      <c r="Q134" s="17">
        <v>0.21</v>
      </c>
      <c r="R134" s="18"/>
      <c r="S134" s="14">
        <v>0.15</v>
      </c>
      <c r="T134" s="15">
        <f t="shared" si="369"/>
        <v>0.14474625000000002</v>
      </c>
      <c r="U134" s="15">
        <f t="shared" si="370"/>
        <v>1.1097212500000002</v>
      </c>
      <c r="V134" s="11">
        <f t="shared" si="371"/>
        <v>0.15536097500000004</v>
      </c>
      <c r="W134" s="11">
        <f t="shared" si="372"/>
        <v>1.2650822250000002</v>
      </c>
      <c r="X134" s="7">
        <v>1.1200000000000001</v>
      </c>
      <c r="Y134" s="3">
        <f t="shared" ref="Y134" si="389">+X134*$Y$5</f>
        <v>0.15680000000000002</v>
      </c>
      <c r="Z134" s="5">
        <f t="shared" ref="Z134" si="390">+X134+Y134</f>
        <v>1.2768000000000002</v>
      </c>
      <c r="AA134" s="61">
        <v>7.4999999999999997E-2</v>
      </c>
      <c r="AB134" s="4">
        <f t="shared" si="375"/>
        <v>8.4000000000000005E-2</v>
      </c>
      <c r="AC134" s="5">
        <f t="shared" si="376"/>
        <v>1.2040000000000002</v>
      </c>
      <c r="AD134" s="8">
        <v>1.204</v>
      </c>
      <c r="AE134" s="4">
        <f t="shared" si="377"/>
        <v>0.16856000000000002</v>
      </c>
      <c r="AF134" s="5">
        <f t="shared" si="378"/>
        <v>1.37256</v>
      </c>
      <c r="AG134" s="110">
        <v>0.17730000000000001</v>
      </c>
      <c r="AH134" s="18">
        <f t="shared" si="379"/>
        <v>0.2134692</v>
      </c>
      <c r="AI134" s="8">
        <f t="shared" si="380"/>
        <v>1.4174692</v>
      </c>
      <c r="AJ134" s="8">
        <v>1.4175</v>
      </c>
      <c r="AK134" s="4">
        <f t="shared" si="381"/>
        <v>0.19845000000000002</v>
      </c>
      <c r="AL134" s="5">
        <f t="shared" si="382"/>
        <v>1.61595</v>
      </c>
      <c r="AM134" s="97">
        <v>0.122</v>
      </c>
      <c r="AN134" s="5">
        <f t="shared" si="383"/>
        <v>1.590435</v>
      </c>
      <c r="AO134" s="4">
        <f t="shared" si="384"/>
        <v>0.22266090000000002</v>
      </c>
      <c r="AP134" s="5">
        <f t="shared" si="385"/>
        <v>1.8130959</v>
      </c>
      <c r="AQ134" s="97">
        <v>0.06</v>
      </c>
      <c r="AR134" s="153">
        <f t="shared" si="386"/>
        <v>1.6858611000000001</v>
      </c>
      <c r="AS134" s="149">
        <f t="shared" si="387"/>
        <v>0.23602055400000005</v>
      </c>
      <c r="AT134" s="153">
        <f t="shared" si="388"/>
        <v>1.9218816540000001</v>
      </c>
    </row>
    <row r="135" spans="1:46" x14ac:dyDescent="0.25">
      <c r="A135" s="23" t="s">
        <v>217</v>
      </c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4"/>
      <c r="S135" s="23"/>
      <c r="T135" s="23"/>
      <c r="U135" s="23"/>
      <c r="V135" s="23"/>
      <c r="W135" s="23"/>
      <c r="X135" s="24"/>
      <c r="Y135" s="24"/>
      <c r="Z135" s="24"/>
      <c r="AA135" s="62"/>
      <c r="AB135" s="24"/>
      <c r="AC135" s="5"/>
      <c r="AD135" s="24"/>
      <c r="AE135" s="28"/>
      <c r="AF135" s="24"/>
      <c r="AG135" s="61"/>
      <c r="AH135" s="3"/>
      <c r="AI135" s="5"/>
      <c r="AJ135" s="24"/>
      <c r="AK135" s="28"/>
      <c r="AL135" s="24"/>
      <c r="AN135" s="28"/>
      <c r="AO135" s="28"/>
      <c r="AP135" s="24"/>
      <c r="AQ135" s="60"/>
      <c r="AR135" s="147"/>
      <c r="AS135" s="147"/>
      <c r="AT135" s="148"/>
    </row>
    <row r="136" spans="1:46" x14ac:dyDescent="0.25">
      <c r="A136" s="9" t="s">
        <v>26</v>
      </c>
      <c r="B136" s="11">
        <v>145</v>
      </c>
      <c r="C136" s="11">
        <f t="shared" ref="C136:C137" si="391">+B136*$C$5</f>
        <v>20.3</v>
      </c>
      <c r="D136" s="11">
        <f t="shared" ref="D136:D137" si="392">+B136+C136</f>
        <v>165.3</v>
      </c>
      <c r="E136" s="12">
        <v>0.2414</v>
      </c>
      <c r="F136" s="25">
        <f t="shared" ref="F136:F137" si="393">+B136*E136</f>
        <v>35.003</v>
      </c>
      <c r="G136" s="25">
        <f t="shared" ref="G136:G137" si="394">+B136+F136</f>
        <v>180.00299999999999</v>
      </c>
      <c r="H136" s="25">
        <f t="shared" ref="H136:H137" si="395">+G136*$H$5</f>
        <v>25.200420000000001</v>
      </c>
      <c r="I136" s="25">
        <f t="shared" ref="I136:I137" si="396">+G136+H136</f>
        <v>205.20341999999999</v>
      </c>
      <c r="J136" s="14">
        <v>0.20627999999999999</v>
      </c>
      <c r="K136" s="11">
        <f t="shared" ref="K136:K137" si="397">+G136*J136</f>
        <v>37.131018839999996</v>
      </c>
      <c r="L136" s="11">
        <f t="shared" ref="L136:L137" si="398">+G136+K136</f>
        <v>217.13401883999998</v>
      </c>
      <c r="M136" s="11">
        <f t="shared" ref="M136:M137" si="399">+L136*$M$5</f>
        <v>30.398762637600001</v>
      </c>
      <c r="N136" s="11">
        <f t="shared" ref="N136:N137" si="400">+L136+M136</f>
        <v>247.5327814776</v>
      </c>
      <c r="O136" s="29">
        <v>217.13</v>
      </c>
      <c r="P136" s="29">
        <v>247.53</v>
      </c>
      <c r="Q136" s="17">
        <v>0.21</v>
      </c>
      <c r="R136" s="18"/>
      <c r="S136" s="14">
        <v>0.15</v>
      </c>
      <c r="T136" s="15">
        <f t="shared" ref="T136:T137" si="401">+L136*S136</f>
        <v>32.570102825999996</v>
      </c>
      <c r="U136" s="15">
        <f t="shared" ref="U136:U137" si="402">+L136+T136</f>
        <v>249.70412166599999</v>
      </c>
      <c r="V136" s="11">
        <f t="shared" ref="V136:V137" si="403">+U136*$V$5</f>
        <v>34.958577033240005</v>
      </c>
      <c r="W136" s="11">
        <f t="shared" ref="W136:W137" si="404">+U136+V136</f>
        <v>284.66269869923997</v>
      </c>
      <c r="X136" s="41">
        <v>249.7</v>
      </c>
      <c r="Y136" s="3">
        <f t="shared" ref="Y136:Y137" si="405">+X136*$Y$5</f>
        <v>34.957999999999998</v>
      </c>
      <c r="Z136" s="4">
        <f t="shared" ref="Z136:Z137" si="406">+X136+Y136</f>
        <v>284.65800000000002</v>
      </c>
      <c r="AA136" s="61">
        <v>7.4999999999999997E-2</v>
      </c>
      <c r="AB136" s="4">
        <f t="shared" ref="AB136:AB137" si="407">X136*AA136</f>
        <v>18.727499999999999</v>
      </c>
      <c r="AC136" s="5">
        <f t="shared" ref="AC136:AC137" si="408">+X136+AB136</f>
        <v>268.42750000000001</v>
      </c>
      <c r="AD136" s="6">
        <v>268.43</v>
      </c>
      <c r="AE136" s="4">
        <f t="shared" ref="AE136:AE137" si="409">+AD136*$Y$5</f>
        <v>37.580200000000005</v>
      </c>
      <c r="AF136" s="4">
        <f t="shared" ref="AF136:AF137" si="410">+AD136+AE136</f>
        <v>306.0102</v>
      </c>
      <c r="AG136" s="110">
        <v>7.3899999999999993E-2</v>
      </c>
      <c r="AH136" s="18">
        <f t="shared" ref="AH136:AH137" si="411">AD136*AG136</f>
        <v>19.836976999999997</v>
      </c>
      <c r="AI136" s="8">
        <f t="shared" ref="AI136:AI137" si="412">+AD136+AH136</f>
        <v>288.266977</v>
      </c>
      <c r="AJ136" s="6">
        <v>288.26</v>
      </c>
      <c r="AK136" s="4">
        <f t="shared" ref="AK136:AK137" si="413">+AJ136*$Y$5</f>
        <v>40.356400000000001</v>
      </c>
      <c r="AL136" s="4">
        <f t="shared" ref="AL136:AL137" si="414">+AJ136+AK136</f>
        <v>328.6164</v>
      </c>
      <c r="AM136" s="97">
        <v>0.122</v>
      </c>
      <c r="AN136" s="4">
        <f t="shared" ref="AN136:AN137" si="415">+AJ136*AM136+AJ136</f>
        <v>323.42771999999997</v>
      </c>
      <c r="AO136" s="4">
        <f t="shared" ref="AO136:AO138" si="416">+AN136*$Y$5</f>
        <v>45.279880800000001</v>
      </c>
      <c r="AP136" s="4">
        <f t="shared" ref="AP136:AP138" si="417">+AN136+AO136</f>
        <v>368.70760079999997</v>
      </c>
      <c r="AQ136" s="97">
        <v>0.06</v>
      </c>
      <c r="AR136" s="149">
        <f t="shared" ref="AR136:AR138" si="418">+AN136*AQ136+AN136</f>
        <v>342.83338319999996</v>
      </c>
      <c r="AS136" s="149">
        <f t="shared" ref="AS136:AS138" si="419">+AR136*$Y$5</f>
        <v>47.996673647999998</v>
      </c>
      <c r="AT136" s="149">
        <f t="shared" ref="AT136:AT138" si="420">+AR136+AS136</f>
        <v>390.83005684799997</v>
      </c>
    </row>
    <row r="137" spans="1:46" x14ac:dyDescent="0.25">
      <c r="A137" s="9" t="s">
        <v>31</v>
      </c>
      <c r="B137" s="11">
        <v>0.77</v>
      </c>
      <c r="C137" s="11">
        <f t="shared" si="391"/>
        <v>0.10780000000000001</v>
      </c>
      <c r="D137" s="11">
        <f t="shared" si="392"/>
        <v>0.87780000000000002</v>
      </c>
      <c r="E137" s="12">
        <v>0.24</v>
      </c>
      <c r="F137" s="25">
        <f t="shared" si="393"/>
        <v>0.18479999999999999</v>
      </c>
      <c r="G137" s="25">
        <f t="shared" si="394"/>
        <v>0.95479999999999998</v>
      </c>
      <c r="H137" s="25">
        <f t="shared" si="395"/>
        <v>0.13367200000000001</v>
      </c>
      <c r="I137" s="25">
        <f t="shared" si="396"/>
        <v>1.0884719999999999</v>
      </c>
      <c r="J137" s="14">
        <v>0.21</v>
      </c>
      <c r="K137" s="11">
        <f t="shared" si="397"/>
        <v>0.20050799999999999</v>
      </c>
      <c r="L137" s="11">
        <f t="shared" si="398"/>
        <v>1.155308</v>
      </c>
      <c r="M137" s="11">
        <f t="shared" si="399"/>
        <v>0.16174312000000002</v>
      </c>
      <c r="N137" s="11">
        <f t="shared" si="400"/>
        <v>1.3170511199999999</v>
      </c>
      <c r="O137" s="29">
        <v>1.1499999999999999</v>
      </c>
      <c r="P137" s="29">
        <v>1.31</v>
      </c>
      <c r="Q137" s="17">
        <v>0.21</v>
      </c>
      <c r="R137" s="18"/>
      <c r="S137" s="14">
        <v>0.15</v>
      </c>
      <c r="T137" s="15">
        <f t="shared" si="401"/>
        <v>0.17329619999999998</v>
      </c>
      <c r="U137" s="15">
        <f t="shared" si="402"/>
        <v>1.3286042</v>
      </c>
      <c r="V137" s="11">
        <f t="shared" si="403"/>
        <v>0.18600458800000003</v>
      </c>
      <c r="W137" s="11">
        <f t="shared" si="404"/>
        <v>1.5146087880000001</v>
      </c>
      <c r="X137" s="7">
        <v>1.32</v>
      </c>
      <c r="Y137" s="3">
        <f t="shared" si="405"/>
        <v>0.18480000000000002</v>
      </c>
      <c r="Z137" s="5">
        <f t="shared" si="406"/>
        <v>1.5048000000000001</v>
      </c>
      <c r="AA137" s="61">
        <v>0</v>
      </c>
      <c r="AB137" s="4">
        <f t="shared" si="407"/>
        <v>0</v>
      </c>
      <c r="AC137" s="5">
        <f t="shared" si="408"/>
        <v>1.32</v>
      </c>
      <c r="AD137" s="8">
        <v>1.32</v>
      </c>
      <c r="AE137" s="4">
        <f t="shared" si="409"/>
        <v>0.18480000000000002</v>
      </c>
      <c r="AF137" s="5">
        <f t="shared" si="410"/>
        <v>1.5048000000000001</v>
      </c>
      <c r="AG137" s="110">
        <v>7.3899999999999993E-2</v>
      </c>
      <c r="AH137" s="18">
        <f t="shared" si="411"/>
        <v>9.7547999999999996E-2</v>
      </c>
      <c r="AI137" s="8">
        <f t="shared" si="412"/>
        <v>1.417548</v>
      </c>
      <c r="AJ137" s="8">
        <v>1.4175</v>
      </c>
      <c r="AK137" s="4">
        <f t="shared" si="413"/>
        <v>0.19845000000000002</v>
      </c>
      <c r="AL137" s="5">
        <f t="shared" si="414"/>
        <v>1.61595</v>
      </c>
      <c r="AM137" s="97">
        <v>0.122</v>
      </c>
      <c r="AN137" s="5">
        <f t="shared" si="415"/>
        <v>1.590435</v>
      </c>
      <c r="AO137" s="4">
        <f t="shared" si="416"/>
        <v>0.22266090000000002</v>
      </c>
      <c r="AP137" s="5">
        <f t="shared" si="417"/>
        <v>1.8130959</v>
      </c>
      <c r="AQ137" s="97">
        <v>0.06</v>
      </c>
      <c r="AR137" s="153">
        <f t="shared" si="418"/>
        <v>1.6858611000000001</v>
      </c>
      <c r="AS137" s="149">
        <f t="shared" si="419"/>
        <v>0.23602055400000005</v>
      </c>
      <c r="AT137" s="153">
        <f t="shared" si="420"/>
        <v>1.9218816540000001</v>
      </c>
    </row>
    <row r="138" spans="1:46" x14ac:dyDescent="0.25">
      <c r="A138" s="33" t="s">
        <v>199</v>
      </c>
      <c r="B138" s="11"/>
      <c r="C138" s="11"/>
      <c r="D138" s="11"/>
      <c r="E138" s="12"/>
      <c r="F138" s="25"/>
      <c r="G138" s="25"/>
      <c r="H138" s="25"/>
      <c r="I138" s="25"/>
      <c r="J138" s="14"/>
      <c r="K138" s="11"/>
      <c r="L138" s="11"/>
      <c r="M138" s="11"/>
      <c r="N138" s="11"/>
      <c r="O138" s="29"/>
      <c r="P138" s="29"/>
      <c r="Q138" s="17"/>
      <c r="R138" s="18"/>
      <c r="S138" s="14"/>
      <c r="T138" s="15"/>
      <c r="U138" s="15"/>
      <c r="V138" s="11"/>
      <c r="W138" s="11"/>
      <c r="X138" s="7"/>
      <c r="Y138" s="3"/>
      <c r="Z138" s="5"/>
      <c r="AA138" s="61"/>
      <c r="AB138" s="4"/>
      <c r="AC138" s="5"/>
      <c r="AD138" s="8"/>
      <c r="AE138" s="4"/>
      <c r="AF138" s="5"/>
      <c r="AG138" s="110"/>
      <c r="AH138" s="18"/>
      <c r="AI138" s="8"/>
      <c r="AJ138" s="8"/>
      <c r="AK138" s="4"/>
      <c r="AL138" s="5"/>
      <c r="AM138" s="97"/>
      <c r="AN138" s="5">
        <v>175.68</v>
      </c>
      <c r="AO138" s="4">
        <f t="shared" si="416"/>
        <v>24.595200000000002</v>
      </c>
      <c r="AP138" s="5">
        <f t="shared" si="417"/>
        <v>200.27520000000001</v>
      </c>
      <c r="AQ138" s="97">
        <v>0.06</v>
      </c>
      <c r="AR138" s="153">
        <f t="shared" si="418"/>
        <v>186.2208</v>
      </c>
      <c r="AS138" s="149">
        <f t="shared" si="419"/>
        <v>26.070912000000003</v>
      </c>
      <c r="AT138" s="153">
        <f t="shared" si="420"/>
        <v>212.29171199999999</v>
      </c>
    </row>
    <row r="139" spans="1:46" ht="18.75" x14ac:dyDescent="0.3">
      <c r="A139" s="82" t="s">
        <v>40</v>
      </c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4"/>
      <c r="S139" s="23"/>
      <c r="T139" s="23"/>
      <c r="U139" s="23"/>
      <c r="V139" s="23"/>
      <c r="W139" s="23"/>
      <c r="X139" s="24"/>
      <c r="Y139" s="24"/>
      <c r="Z139" s="24"/>
      <c r="AA139" s="62"/>
      <c r="AB139" s="24"/>
      <c r="AC139" s="5"/>
      <c r="AD139" s="24"/>
      <c r="AE139" s="28"/>
      <c r="AF139" s="24"/>
      <c r="AG139" s="61"/>
      <c r="AH139" s="3"/>
      <c r="AI139" s="5"/>
      <c r="AJ139" s="24"/>
      <c r="AK139" s="28"/>
      <c r="AL139" s="24"/>
      <c r="AN139" s="28"/>
      <c r="AO139" s="28"/>
      <c r="AP139" s="24"/>
      <c r="AQ139" s="60"/>
      <c r="AR139" s="147"/>
      <c r="AS139" s="147"/>
      <c r="AT139" s="148"/>
    </row>
    <row r="140" spans="1:46" x14ac:dyDescent="0.25">
      <c r="A140" s="23" t="s">
        <v>35</v>
      </c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2"/>
      <c r="P140" s="22"/>
      <c r="Q140" s="23"/>
      <c r="R140" s="24"/>
      <c r="S140" s="23"/>
      <c r="T140" s="23"/>
      <c r="U140" s="23"/>
      <c r="V140" s="23"/>
      <c r="W140" s="23"/>
      <c r="X140" s="28"/>
      <c r="Y140" s="24"/>
      <c r="Z140" s="24"/>
      <c r="AA140" s="62"/>
      <c r="AB140" s="24"/>
      <c r="AC140" s="5"/>
      <c r="AD140" s="28"/>
      <c r="AE140" s="28"/>
      <c r="AF140" s="24"/>
      <c r="AG140" s="61"/>
      <c r="AH140" s="3"/>
      <c r="AI140" s="5"/>
      <c r="AJ140" s="28"/>
      <c r="AK140" s="28"/>
      <c r="AL140" s="24"/>
      <c r="AN140" s="28"/>
      <c r="AO140" s="28"/>
      <c r="AP140" s="24"/>
      <c r="AQ140" s="60"/>
      <c r="AR140" s="147"/>
      <c r="AS140" s="147"/>
      <c r="AT140" s="148"/>
    </row>
    <row r="141" spans="1:46" x14ac:dyDescent="0.25">
      <c r="A141" s="9" t="s">
        <v>57</v>
      </c>
      <c r="B141" s="11">
        <v>101.01</v>
      </c>
      <c r="C141" s="11">
        <f>+B141*$C$5</f>
        <v>14.141400000000003</v>
      </c>
      <c r="D141" s="11">
        <f>+B141+C141</f>
        <v>115.15140000000001</v>
      </c>
      <c r="E141" s="12">
        <v>0</v>
      </c>
      <c r="F141" s="25">
        <f>+B141*E141</f>
        <v>0</v>
      </c>
      <c r="G141" s="25">
        <f>+B141+F141</f>
        <v>101.01</v>
      </c>
      <c r="H141" s="25">
        <f>+G141*$H$5</f>
        <v>14.141400000000003</v>
      </c>
      <c r="I141" s="25">
        <f>+G141+H141</f>
        <v>115.15140000000001</v>
      </c>
      <c r="J141" s="14">
        <v>0.03</v>
      </c>
      <c r="K141" s="11">
        <f>+G141*J141</f>
        <v>3.0303</v>
      </c>
      <c r="L141" s="11">
        <f>+G141+K141</f>
        <v>104.0403</v>
      </c>
      <c r="M141" s="11">
        <f>+L141*$M$5</f>
        <v>14.565642000000002</v>
      </c>
      <c r="N141" s="11">
        <f>+L141+M141</f>
        <v>118.605942</v>
      </c>
      <c r="O141" s="29">
        <v>104.04</v>
      </c>
      <c r="P141" s="29">
        <v>118.61</v>
      </c>
      <c r="Q141" s="17">
        <v>0.03</v>
      </c>
      <c r="R141" s="18"/>
      <c r="S141" s="14">
        <v>0.05</v>
      </c>
      <c r="T141" s="15">
        <f>+L141*S141</f>
        <v>5.2020150000000003</v>
      </c>
      <c r="U141" s="15">
        <f>+L141+T141</f>
        <v>109.242315</v>
      </c>
      <c r="V141" s="11">
        <f>+U141*$V$5</f>
        <v>15.293924100000002</v>
      </c>
      <c r="W141" s="11">
        <f>+U141+V141</f>
        <v>124.5362391</v>
      </c>
      <c r="X141" s="6">
        <v>109.24</v>
      </c>
      <c r="Y141" s="3">
        <f>+X141*$Y$5</f>
        <v>15.293600000000001</v>
      </c>
      <c r="Z141" s="4">
        <f>+X141+Y141</f>
        <v>124.53359999999999</v>
      </c>
      <c r="AA141" s="61">
        <v>0</v>
      </c>
      <c r="AB141" s="4">
        <f>X141*AA141</f>
        <v>0</v>
      </c>
      <c r="AC141" s="5">
        <v>0</v>
      </c>
      <c r="AD141" s="6">
        <v>125.62</v>
      </c>
      <c r="AE141" s="4">
        <f>+AD141*$Y$5</f>
        <v>17.586800000000004</v>
      </c>
      <c r="AF141" s="4">
        <f>+AD141+AE141</f>
        <v>143.20680000000002</v>
      </c>
      <c r="AG141" s="110">
        <v>0.06</v>
      </c>
      <c r="AH141" s="18">
        <f t="shared" ref="AH141:AH151" si="421">AD141*AG141</f>
        <v>7.5372000000000003</v>
      </c>
      <c r="AI141" s="8">
        <f t="shared" ref="AI141:AI151" si="422">+AD141+AH141</f>
        <v>133.15720000000002</v>
      </c>
      <c r="AJ141" s="6">
        <v>133.16</v>
      </c>
      <c r="AK141" s="4">
        <f>+AJ141*$Y$5</f>
        <v>18.642400000000002</v>
      </c>
      <c r="AL141" s="4">
        <f>+AJ141+AK141</f>
        <v>151.80240000000001</v>
      </c>
      <c r="AM141" s="97">
        <v>10.44</v>
      </c>
      <c r="AN141" s="4">
        <f t="shared" ref="AN141:AN151" si="423">+AJ141*AM141+AJ141</f>
        <v>1523.3504</v>
      </c>
      <c r="AO141" s="4">
        <f>+AN141*$Y$5</f>
        <v>213.26905600000003</v>
      </c>
      <c r="AP141" s="4">
        <f>+AN141+AO141</f>
        <v>1736.6194560000001</v>
      </c>
      <c r="AQ141" s="97">
        <v>0.06</v>
      </c>
      <c r="AR141" s="149">
        <f>+AN141*AQ141+AN141</f>
        <v>1614.751424</v>
      </c>
      <c r="AS141" s="149">
        <f>+AR141*$Y$5</f>
        <v>226.06519936000004</v>
      </c>
      <c r="AT141" s="149">
        <f>+AR141+AS141</f>
        <v>1840.81662336</v>
      </c>
    </row>
    <row r="142" spans="1:46" x14ac:dyDescent="0.25">
      <c r="A142" s="9" t="s">
        <v>236</v>
      </c>
      <c r="B142" s="11"/>
      <c r="C142" s="11"/>
      <c r="D142" s="11"/>
      <c r="E142" s="12"/>
      <c r="F142" s="25"/>
      <c r="G142" s="25"/>
      <c r="H142" s="25"/>
      <c r="I142" s="25"/>
      <c r="J142" s="14"/>
      <c r="K142" s="11"/>
      <c r="L142" s="11"/>
      <c r="M142" s="11"/>
      <c r="N142" s="11"/>
      <c r="O142" s="29"/>
      <c r="P142" s="29"/>
      <c r="Q142" s="17"/>
      <c r="R142" s="18"/>
      <c r="S142" s="14"/>
      <c r="T142" s="15"/>
      <c r="U142" s="15"/>
      <c r="V142" s="11"/>
      <c r="W142" s="11"/>
      <c r="X142" s="6"/>
      <c r="Y142" s="3"/>
      <c r="Z142" s="4"/>
      <c r="AA142" s="61"/>
      <c r="AB142" s="4"/>
      <c r="AC142" s="5"/>
      <c r="AD142" s="6">
        <v>120</v>
      </c>
      <c r="AE142" s="4">
        <f t="shared" ref="AE142:AE151" si="424">+AD142*$Y$5</f>
        <v>16.8</v>
      </c>
      <c r="AF142" s="4">
        <f t="shared" ref="AF142:AF147" si="425">+AD142+AE142</f>
        <v>136.80000000000001</v>
      </c>
      <c r="AG142" s="110">
        <v>0.06</v>
      </c>
      <c r="AH142" s="18">
        <f t="shared" si="421"/>
        <v>7.1999999999999993</v>
      </c>
      <c r="AI142" s="8">
        <f t="shared" si="422"/>
        <v>127.2</v>
      </c>
      <c r="AJ142" s="6">
        <v>127.2</v>
      </c>
      <c r="AK142" s="4">
        <f t="shared" ref="AK142:AK151" si="426">+AJ142*$Y$5</f>
        <v>17.808000000000003</v>
      </c>
      <c r="AL142" s="4">
        <f t="shared" ref="AL142:AL151" si="427">+AJ142+AK142</f>
        <v>145.00800000000001</v>
      </c>
      <c r="AM142" s="97">
        <v>0.1</v>
      </c>
      <c r="AN142" s="4">
        <f t="shared" si="423"/>
        <v>139.92000000000002</v>
      </c>
      <c r="AO142" s="4">
        <f t="shared" ref="AO142:AO151" si="428">+AN142*$Y$5</f>
        <v>19.588800000000003</v>
      </c>
      <c r="AP142" s="4">
        <f t="shared" ref="AP142:AP151" si="429">+AN142+AO142</f>
        <v>159.50880000000001</v>
      </c>
      <c r="AQ142" s="97">
        <v>0.06</v>
      </c>
      <c r="AR142" s="149">
        <f t="shared" ref="AR142:AR151" si="430">+AN142*AQ142+AN142</f>
        <v>148.3152</v>
      </c>
      <c r="AS142" s="149">
        <f t="shared" ref="AS142:AS151" si="431">+AR142*$Y$5</f>
        <v>20.764128000000003</v>
      </c>
      <c r="AT142" s="149">
        <f t="shared" ref="AT142:AT151" si="432">+AR142+AS142</f>
        <v>169.079328</v>
      </c>
    </row>
    <row r="143" spans="1:46" x14ac:dyDescent="0.25">
      <c r="A143" s="9" t="s">
        <v>237</v>
      </c>
      <c r="B143" s="11"/>
      <c r="C143" s="11"/>
      <c r="D143" s="11"/>
      <c r="E143" s="12"/>
      <c r="F143" s="25"/>
      <c r="G143" s="25"/>
      <c r="H143" s="25"/>
      <c r="I143" s="25"/>
      <c r="J143" s="14"/>
      <c r="K143" s="11"/>
      <c r="L143" s="11"/>
      <c r="M143" s="11"/>
      <c r="N143" s="11"/>
      <c r="O143" s="29"/>
      <c r="P143" s="29"/>
      <c r="Q143" s="17"/>
      <c r="R143" s="18"/>
      <c r="S143" s="14"/>
      <c r="T143" s="15"/>
      <c r="U143" s="15"/>
      <c r="V143" s="11"/>
      <c r="W143" s="11"/>
      <c r="X143" s="6"/>
      <c r="Y143" s="3"/>
      <c r="Z143" s="4"/>
      <c r="AA143" s="61"/>
      <c r="AB143" s="4"/>
      <c r="AC143" s="5"/>
      <c r="AD143" s="6">
        <v>170</v>
      </c>
      <c r="AE143" s="4">
        <f t="shared" si="424"/>
        <v>23.8</v>
      </c>
      <c r="AF143" s="4">
        <f t="shared" si="425"/>
        <v>193.8</v>
      </c>
      <c r="AG143" s="110">
        <v>0.06</v>
      </c>
      <c r="AH143" s="18">
        <f t="shared" si="421"/>
        <v>10.199999999999999</v>
      </c>
      <c r="AI143" s="8">
        <f t="shared" si="422"/>
        <v>180.2</v>
      </c>
      <c r="AJ143" s="6">
        <v>180.2</v>
      </c>
      <c r="AK143" s="4">
        <f t="shared" si="426"/>
        <v>25.228000000000002</v>
      </c>
      <c r="AL143" s="4">
        <f t="shared" si="427"/>
        <v>205.428</v>
      </c>
      <c r="AM143" s="97">
        <v>0.1</v>
      </c>
      <c r="AN143" s="4">
        <f t="shared" si="423"/>
        <v>198.22</v>
      </c>
      <c r="AO143" s="4">
        <f t="shared" si="428"/>
        <v>27.750800000000002</v>
      </c>
      <c r="AP143" s="4">
        <f t="shared" si="429"/>
        <v>225.9708</v>
      </c>
      <c r="AQ143" s="97">
        <v>0.06</v>
      </c>
      <c r="AR143" s="149">
        <f t="shared" si="430"/>
        <v>210.11320000000001</v>
      </c>
      <c r="AS143" s="149">
        <f t="shared" si="431"/>
        <v>29.415848000000004</v>
      </c>
      <c r="AT143" s="149">
        <f t="shared" si="432"/>
        <v>239.52904800000002</v>
      </c>
    </row>
    <row r="144" spans="1:46" x14ac:dyDescent="0.25">
      <c r="A144" s="9" t="s">
        <v>238</v>
      </c>
      <c r="B144" s="11"/>
      <c r="C144" s="11"/>
      <c r="D144" s="11"/>
      <c r="E144" s="12"/>
      <c r="F144" s="25"/>
      <c r="G144" s="25"/>
      <c r="H144" s="25"/>
      <c r="I144" s="25"/>
      <c r="J144" s="14"/>
      <c r="K144" s="11"/>
      <c r="L144" s="11"/>
      <c r="M144" s="11"/>
      <c r="N144" s="11"/>
      <c r="O144" s="29"/>
      <c r="P144" s="29"/>
      <c r="Q144" s="17"/>
      <c r="R144" s="18"/>
      <c r="S144" s="14"/>
      <c r="T144" s="15"/>
      <c r="U144" s="15"/>
      <c r="V144" s="11"/>
      <c r="W144" s="11"/>
      <c r="X144" s="6"/>
      <c r="Y144" s="3"/>
      <c r="Z144" s="4"/>
      <c r="AA144" s="61"/>
      <c r="AB144" s="4"/>
      <c r="AC144" s="5"/>
      <c r="AD144" s="6">
        <v>800</v>
      </c>
      <c r="AE144" s="4">
        <f t="shared" si="424"/>
        <v>112.00000000000001</v>
      </c>
      <c r="AF144" s="4">
        <f t="shared" si="425"/>
        <v>912</v>
      </c>
      <c r="AG144" s="110">
        <v>0.06</v>
      </c>
      <c r="AH144" s="18">
        <f t="shared" si="421"/>
        <v>48</v>
      </c>
      <c r="AI144" s="8">
        <f t="shared" si="422"/>
        <v>848</v>
      </c>
      <c r="AJ144" s="6">
        <v>848</v>
      </c>
      <c r="AK144" s="4">
        <f t="shared" si="426"/>
        <v>118.72000000000001</v>
      </c>
      <c r="AL144" s="4">
        <f t="shared" si="427"/>
        <v>966.72</v>
      </c>
      <c r="AM144" s="97">
        <v>0.125</v>
      </c>
      <c r="AN144" s="4">
        <f t="shared" si="423"/>
        <v>954</v>
      </c>
      <c r="AO144" s="4">
        <f t="shared" si="428"/>
        <v>133.56</v>
      </c>
      <c r="AP144" s="4">
        <f t="shared" si="429"/>
        <v>1087.56</v>
      </c>
      <c r="AQ144" s="97">
        <v>0.06</v>
      </c>
      <c r="AR144" s="149">
        <f t="shared" si="430"/>
        <v>1011.24</v>
      </c>
      <c r="AS144" s="149">
        <f t="shared" si="431"/>
        <v>141.57360000000003</v>
      </c>
      <c r="AT144" s="149">
        <f t="shared" si="432"/>
        <v>1152.8136</v>
      </c>
    </row>
    <row r="145" spans="1:46" x14ac:dyDescent="0.25">
      <c r="A145" s="9" t="s">
        <v>239</v>
      </c>
      <c r="B145" s="11"/>
      <c r="C145" s="11"/>
      <c r="D145" s="11"/>
      <c r="E145" s="12"/>
      <c r="F145" s="25"/>
      <c r="G145" s="25"/>
      <c r="H145" s="25"/>
      <c r="I145" s="25"/>
      <c r="J145" s="14"/>
      <c r="K145" s="11"/>
      <c r="L145" s="11"/>
      <c r="M145" s="11"/>
      <c r="N145" s="11"/>
      <c r="O145" s="29"/>
      <c r="P145" s="29"/>
      <c r="Q145" s="17"/>
      <c r="R145" s="18"/>
      <c r="S145" s="14"/>
      <c r="T145" s="15"/>
      <c r="U145" s="15"/>
      <c r="V145" s="11"/>
      <c r="W145" s="11"/>
      <c r="X145" s="6"/>
      <c r="Y145" s="3"/>
      <c r="Z145" s="4"/>
      <c r="AA145" s="61"/>
      <c r="AB145" s="4"/>
      <c r="AC145" s="5"/>
      <c r="AD145" s="6">
        <v>800</v>
      </c>
      <c r="AE145" s="4">
        <f t="shared" si="424"/>
        <v>112.00000000000001</v>
      </c>
      <c r="AF145" s="4">
        <f t="shared" si="425"/>
        <v>912</v>
      </c>
      <c r="AG145" s="110">
        <v>0.06</v>
      </c>
      <c r="AH145" s="18">
        <f t="shared" si="421"/>
        <v>48</v>
      </c>
      <c r="AI145" s="8">
        <f t="shared" si="422"/>
        <v>848</v>
      </c>
      <c r="AJ145" s="6">
        <v>848</v>
      </c>
      <c r="AK145" s="4">
        <f t="shared" si="426"/>
        <v>118.72000000000001</v>
      </c>
      <c r="AL145" s="4">
        <f t="shared" si="427"/>
        <v>966.72</v>
      </c>
      <c r="AM145" s="97">
        <v>1.08</v>
      </c>
      <c r="AN145" s="4">
        <f t="shared" si="423"/>
        <v>1763.8400000000001</v>
      </c>
      <c r="AO145" s="4">
        <f t="shared" si="428"/>
        <v>246.93760000000003</v>
      </c>
      <c r="AP145" s="4">
        <f t="shared" si="429"/>
        <v>2010.7776000000001</v>
      </c>
      <c r="AQ145" s="97">
        <v>0.06</v>
      </c>
      <c r="AR145" s="149">
        <f t="shared" si="430"/>
        <v>1869.6704000000002</v>
      </c>
      <c r="AS145" s="149">
        <f t="shared" si="431"/>
        <v>261.75385600000004</v>
      </c>
      <c r="AT145" s="149">
        <f t="shared" si="432"/>
        <v>2131.4242560000002</v>
      </c>
    </row>
    <row r="146" spans="1:46" x14ac:dyDescent="0.25">
      <c r="A146" s="9" t="s">
        <v>240</v>
      </c>
      <c r="B146" s="11"/>
      <c r="C146" s="11"/>
      <c r="D146" s="11"/>
      <c r="E146" s="12"/>
      <c r="F146" s="25"/>
      <c r="G146" s="25"/>
      <c r="H146" s="25"/>
      <c r="I146" s="25"/>
      <c r="J146" s="14"/>
      <c r="K146" s="11"/>
      <c r="L146" s="11"/>
      <c r="M146" s="11"/>
      <c r="N146" s="11"/>
      <c r="O146" s="29"/>
      <c r="P146" s="29"/>
      <c r="Q146" s="17"/>
      <c r="R146" s="18"/>
      <c r="S146" s="14"/>
      <c r="T146" s="15"/>
      <c r="U146" s="15"/>
      <c r="V146" s="11"/>
      <c r="W146" s="11"/>
      <c r="X146" s="6"/>
      <c r="Y146" s="3"/>
      <c r="Z146" s="4"/>
      <c r="AA146" s="61"/>
      <c r="AB146" s="4"/>
      <c r="AC146" s="5"/>
      <c r="AD146" s="6">
        <v>2500</v>
      </c>
      <c r="AE146" s="4">
        <f t="shared" si="424"/>
        <v>350.00000000000006</v>
      </c>
      <c r="AF146" s="4">
        <f t="shared" si="425"/>
        <v>2850</v>
      </c>
      <c r="AG146" s="110">
        <v>0.06</v>
      </c>
      <c r="AH146" s="18">
        <f t="shared" si="421"/>
        <v>150</v>
      </c>
      <c r="AI146" s="8">
        <f t="shared" si="422"/>
        <v>2650</v>
      </c>
      <c r="AJ146" s="6">
        <v>2650</v>
      </c>
      <c r="AK146" s="4">
        <f t="shared" si="426"/>
        <v>371.00000000000006</v>
      </c>
      <c r="AL146" s="4">
        <f t="shared" si="427"/>
        <v>3021</v>
      </c>
      <c r="AM146" s="97">
        <v>0.1</v>
      </c>
      <c r="AN146" s="4">
        <f t="shared" si="423"/>
        <v>2915</v>
      </c>
      <c r="AO146" s="4">
        <f t="shared" si="428"/>
        <v>408.1</v>
      </c>
      <c r="AP146" s="4">
        <f t="shared" si="429"/>
        <v>3323.1</v>
      </c>
      <c r="AQ146" s="97">
        <v>0.06</v>
      </c>
      <c r="AR146" s="149">
        <f t="shared" si="430"/>
        <v>3089.9</v>
      </c>
      <c r="AS146" s="149">
        <f t="shared" si="431"/>
        <v>432.58600000000007</v>
      </c>
      <c r="AT146" s="149">
        <f t="shared" si="432"/>
        <v>3522.4860000000003</v>
      </c>
    </row>
    <row r="147" spans="1:46" x14ac:dyDescent="0.25">
      <c r="A147" s="9" t="s">
        <v>241</v>
      </c>
      <c r="B147" s="11"/>
      <c r="C147" s="11"/>
      <c r="D147" s="11"/>
      <c r="E147" s="12"/>
      <c r="F147" s="25"/>
      <c r="G147" s="25"/>
      <c r="H147" s="25"/>
      <c r="I147" s="25"/>
      <c r="J147" s="14"/>
      <c r="K147" s="11"/>
      <c r="L147" s="11"/>
      <c r="M147" s="11"/>
      <c r="N147" s="11"/>
      <c r="O147" s="29"/>
      <c r="P147" s="29"/>
      <c r="Q147" s="17"/>
      <c r="R147" s="18"/>
      <c r="S147" s="14"/>
      <c r="T147" s="15"/>
      <c r="U147" s="15"/>
      <c r="V147" s="11"/>
      <c r="W147" s="11"/>
      <c r="X147" s="6"/>
      <c r="Y147" s="3"/>
      <c r="Z147" s="4"/>
      <c r="AA147" s="61"/>
      <c r="AB147" s="4"/>
      <c r="AC147" s="5"/>
      <c r="AD147" s="6">
        <v>12000</v>
      </c>
      <c r="AE147" s="4">
        <f t="shared" si="424"/>
        <v>1680.0000000000002</v>
      </c>
      <c r="AF147" s="4">
        <f t="shared" si="425"/>
        <v>13680</v>
      </c>
      <c r="AG147" s="110">
        <v>0.06</v>
      </c>
      <c r="AH147" s="18">
        <f t="shared" si="421"/>
        <v>720</v>
      </c>
      <c r="AI147" s="8">
        <f t="shared" si="422"/>
        <v>12720</v>
      </c>
      <c r="AJ147" s="6">
        <v>12720</v>
      </c>
      <c r="AK147" s="4">
        <f t="shared" si="426"/>
        <v>1780.8000000000002</v>
      </c>
      <c r="AL147" s="4">
        <f t="shared" si="427"/>
        <v>14500.8</v>
      </c>
      <c r="AM147" s="97">
        <v>0.105</v>
      </c>
      <c r="AN147" s="4">
        <f t="shared" si="423"/>
        <v>14055.6</v>
      </c>
      <c r="AO147" s="4">
        <f t="shared" si="428"/>
        <v>1967.7840000000003</v>
      </c>
      <c r="AP147" s="4">
        <f t="shared" si="429"/>
        <v>16023.384</v>
      </c>
      <c r="AQ147" s="97">
        <v>0.06</v>
      </c>
      <c r="AR147" s="149">
        <f t="shared" si="430"/>
        <v>14898.936</v>
      </c>
      <c r="AS147" s="149">
        <f t="shared" si="431"/>
        <v>2085.85104</v>
      </c>
      <c r="AT147" s="149">
        <f t="shared" si="432"/>
        <v>16984.787039999999</v>
      </c>
    </row>
    <row r="148" spans="1:46" x14ac:dyDescent="0.25">
      <c r="A148" s="9" t="s">
        <v>242</v>
      </c>
      <c r="B148" s="11"/>
      <c r="C148" s="11"/>
      <c r="D148" s="11"/>
      <c r="E148" s="12"/>
      <c r="F148" s="25"/>
      <c r="G148" s="25"/>
      <c r="H148" s="25"/>
      <c r="I148" s="25"/>
      <c r="J148" s="14"/>
      <c r="K148" s="11"/>
      <c r="L148" s="11"/>
      <c r="M148" s="11"/>
      <c r="N148" s="11"/>
      <c r="O148" s="29"/>
      <c r="P148" s="29"/>
      <c r="Q148" s="17"/>
      <c r="R148" s="18"/>
      <c r="S148" s="14"/>
      <c r="T148" s="15"/>
      <c r="U148" s="15"/>
      <c r="V148" s="11"/>
      <c r="W148" s="11"/>
      <c r="X148" s="6"/>
      <c r="Y148" s="3"/>
      <c r="Z148" s="4"/>
      <c r="AA148" s="61"/>
      <c r="AB148" s="4"/>
      <c r="AC148" s="5"/>
      <c r="AD148" s="6">
        <v>221.41</v>
      </c>
      <c r="AE148" s="4">
        <f t="shared" si="424"/>
        <v>30.997400000000003</v>
      </c>
      <c r="AF148" s="4">
        <f t="shared" ref="AF148:AF151" si="433">+AD148+AE148</f>
        <v>252.4074</v>
      </c>
      <c r="AG148" s="110">
        <v>0.06</v>
      </c>
      <c r="AH148" s="18">
        <f t="shared" si="421"/>
        <v>13.284599999999999</v>
      </c>
      <c r="AI148" s="8">
        <f t="shared" si="422"/>
        <v>234.69460000000001</v>
      </c>
      <c r="AJ148" s="6">
        <v>234.7</v>
      </c>
      <c r="AK148" s="4">
        <f t="shared" si="426"/>
        <v>32.858000000000004</v>
      </c>
      <c r="AL148" s="4">
        <f t="shared" si="427"/>
        <v>267.55799999999999</v>
      </c>
      <c r="AM148" s="97">
        <v>0.105</v>
      </c>
      <c r="AN148" s="4">
        <f t="shared" si="423"/>
        <v>259.34350000000001</v>
      </c>
      <c r="AO148" s="4">
        <f t="shared" si="428"/>
        <v>36.308090000000007</v>
      </c>
      <c r="AP148" s="4">
        <f t="shared" si="429"/>
        <v>295.65159</v>
      </c>
      <c r="AQ148" s="97">
        <v>0.06</v>
      </c>
      <c r="AR148" s="149">
        <f t="shared" si="430"/>
        <v>274.90411</v>
      </c>
      <c r="AS148" s="149">
        <f t="shared" si="431"/>
        <v>38.486575400000007</v>
      </c>
      <c r="AT148" s="149">
        <f t="shared" si="432"/>
        <v>313.3906854</v>
      </c>
    </row>
    <row r="149" spans="1:46" x14ac:dyDescent="0.25">
      <c r="A149" s="9" t="s">
        <v>243</v>
      </c>
      <c r="B149" s="11"/>
      <c r="C149" s="11"/>
      <c r="D149" s="11"/>
      <c r="E149" s="12"/>
      <c r="F149" s="25"/>
      <c r="G149" s="25"/>
      <c r="H149" s="25"/>
      <c r="I149" s="25"/>
      <c r="J149" s="14"/>
      <c r="K149" s="11"/>
      <c r="L149" s="11"/>
      <c r="M149" s="11"/>
      <c r="N149" s="11"/>
      <c r="O149" s="29"/>
      <c r="P149" s="29"/>
      <c r="Q149" s="17"/>
      <c r="R149" s="18"/>
      <c r="S149" s="14"/>
      <c r="T149" s="15"/>
      <c r="U149" s="15"/>
      <c r="V149" s="11"/>
      <c r="W149" s="11"/>
      <c r="X149" s="6"/>
      <c r="Y149" s="3"/>
      <c r="Z149" s="4"/>
      <c r="AA149" s="61"/>
      <c r="AB149" s="4"/>
      <c r="AC149" s="5"/>
      <c r="AD149" s="6">
        <v>800</v>
      </c>
      <c r="AE149" s="4">
        <f t="shared" si="424"/>
        <v>112.00000000000001</v>
      </c>
      <c r="AF149" s="4">
        <f t="shared" si="433"/>
        <v>912</v>
      </c>
      <c r="AG149" s="110">
        <v>0.06</v>
      </c>
      <c r="AH149" s="18">
        <f t="shared" si="421"/>
        <v>48</v>
      </c>
      <c r="AI149" s="8">
        <f t="shared" si="422"/>
        <v>848</v>
      </c>
      <c r="AJ149" s="6">
        <v>848</v>
      </c>
      <c r="AK149" s="4">
        <f t="shared" si="426"/>
        <v>118.72000000000001</v>
      </c>
      <c r="AL149" s="4">
        <f t="shared" si="427"/>
        <v>966.72</v>
      </c>
      <c r="AM149" s="97">
        <v>0.105</v>
      </c>
      <c r="AN149" s="4">
        <f t="shared" si="423"/>
        <v>937.04</v>
      </c>
      <c r="AO149" s="4">
        <f t="shared" si="428"/>
        <v>131.18559999999999</v>
      </c>
      <c r="AP149" s="4">
        <f t="shared" si="429"/>
        <v>1068.2256</v>
      </c>
      <c r="AQ149" s="97">
        <v>0.06</v>
      </c>
      <c r="AR149" s="149">
        <f t="shared" si="430"/>
        <v>993.26239999999996</v>
      </c>
      <c r="AS149" s="149">
        <f t="shared" si="431"/>
        <v>139.056736</v>
      </c>
      <c r="AT149" s="149">
        <f t="shared" si="432"/>
        <v>1132.3191360000001</v>
      </c>
    </row>
    <row r="150" spans="1:46" x14ac:dyDescent="0.25">
      <c r="A150" s="9" t="s">
        <v>244</v>
      </c>
      <c r="B150" s="11"/>
      <c r="C150" s="11"/>
      <c r="D150" s="11"/>
      <c r="E150" s="12"/>
      <c r="F150" s="25"/>
      <c r="G150" s="25"/>
      <c r="H150" s="25"/>
      <c r="I150" s="25"/>
      <c r="J150" s="14"/>
      <c r="K150" s="11"/>
      <c r="L150" s="11"/>
      <c r="M150" s="11"/>
      <c r="N150" s="11"/>
      <c r="O150" s="29"/>
      <c r="P150" s="29"/>
      <c r="Q150" s="17"/>
      <c r="R150" s="18"/>
      <c r="S150" s="14"/>
      <c r="T150" s="15"/>
      <c r="U150" s="15"/>
      <c r="V150" s="11"/>
      <c r="W150" s="11"/>
      <c r="X150" s="6"/>
      <c r="Y150" s="3"/>
      <c r="Z150" s="4"/>
      <c r="AA150" s="61"/>
      <c r="AB150" s="4"/>
      <c r="AC150" s="5"/>
      <c r="AD150" s="6">
        <v>1011</v>
      </c>
      <c r="AE150" s="4">
        <f t="shared" si="424"/>
        <v>141.54000000000002</v>
      </c>
      <c r="AF150" s="4">
        <f t="shared" si="433"/>
        <v>1152.54</v>
      </c>
      <c r="AG150" s="110">
        <v>0.06</v>
      </c>
      <c r="AH150" s="18">
        <f t="shared" si="421"/>
        <v>60.66</v>
      </c>
      <c r="AI150" s="8">
        <f t="shared" si="422"/>
        <v>1071.6600000000001</v>
      </c>
      <c r="AJ150" s="6">
        <v>1071.6600000000001</v>
      </c>
      <c r="AK150" s="4">
        <f t="shared" si="426"/>
        <v>150.03240000000002</v>
      </c>
      <c r="AL150" s="4">
        <f t="shared" si="427"/>
        <v>1221.6924000000001</v>
      </c>
      <c r="AM150" s="97">
        <v>0.105</v>
      </c>
      <c r="AN150" s="4">
        <f t="shared" si="423"/>
        <v>1184.1843000000001</v>
      </c>
      <c r="AO150" s="4">
        <f t="shared" si="428"/>
        <v>165.78580200000005</v>
      </c>
      <c r="AP150" s="4">
        <f t="shared" si="429"/>
        <v>1349.9701020000002</v>
      </c>
      <c r="AQ150" s="97">
        <v>0.06</v>
      </c>
      <c r="AR150" s="149">
        <f t="shared" si="430"/>
        <v>1255.2353580000001</v>
      </c>
      <c r="AS150" s="149">
        <f t="shared" si="431"/>
        <v>175.73295012000003</v>
      </c>
      <c r="AT150" s="149">
        <f t="shared" si="432"/>
        <v>1430.9683081200001</v>
      </c>
    </row>
    <row r="151" spans="1:46" x14ac:dyDescent="0.25">
      <c r="A151" s="9" t="s">
        <v>245</v>
      </c>
      <c r="B151" s="11"/>
      <c r="C151" s="11"/>
      <c r="D151" s="11"/>
      <c r="E151" s="12"/>
      <c r="F151" s="25"/>
      <c r="G151" s="25"/>
      <c r="H151" s="25"/>
      <c r="I151" s="25"/>
      <c r="J151" s="14"/>
      <c r="K151" s="11"/>
      <c r="L151" s="11"/>
      <c r="M151" s="11"/>
      <c r="N151" s="11"/>
      <c r="O151" s="29"/>
      <c r="P151" s="29"/>
      <c r="Q151" s="17"/>
      <c r="R151" s="18"/>
      <c r="S151" s="14"/>
      <c r="T151" s="15"/>
      <c r="U151" s="15"/>
      <c r="V151" s="11"/>
      <c r="W151" s="11"/>
      <c r="X151" s="6"/>
      <c r="Y151" s="3"/>
      <c r="Z151" s="4"/>
      <c r="AA151" s="61"/>
      <c r="AB151" s="4"/>
      <c r="AC151" s="5"/>
      <c r="AD151" s="6">
        <v>2020</v>
      </c>
      <c r="AE151" s="4">
        <f t="shared" si="424"/>
        <v>282.8</v>
      </c>
      <c r="AF151" s="4">
        <f t="shared" si="433"/>
        <v>2302.8000000000002</v>
      </c>
      <c r="AG151" s="110">
        <v>0.06</v>
      </c>
      <c r="AH151" s="18">
        <f t="shared" si="421"/>
        <v>121.19999999999999</v>
      </c>
      <c r="AI151" s="8">
        <f t="shared" si="422"/>
        <v>2141.1999999999998</v>
      </c>
      <c r="AJ151" s="6">
        <v>2141.1999999999998</v>
      </c>
      <c r="AK151" s="4">
        <f t="shared" si="426"/>
        <v>299.76800000000003</v>
      </c>
      <c r="AL151" s="4">
        <f t="shared" si="427"/>
        <v>2440.9679999999998</v>
      </c>
      <c r="AM151" s="97">
        <v>0.105</v>
      </c>
      <c r="AN151" s="4">
        <f t="shared" si="423"/>
        <v>2366.0259999999998</v>
      </c>
      <c r="AO151" s="4">
        <f t="shared" si="428"/>
        <v>331.24364000000003</v>
      </c>
      <c r="AP151" s="4">
        <f t="shared" si="429"/>
        <v>2697.26964</v>
      </c>
      <c r="AQ151" s="97">
        <v>0.06</v>
      </c>
      <c r="AR151" s="149">
        <f t="shared" si="430"/>
        <v>2507.98756</v>
      </c>
      <c r="AS151" s="149">
        <f t="shared" si="431"/>
        <v>351.11825840000006</v>
      </c>
      <c r="AT151" s="149">
        <f t="shared" si="432"/>
        <v>2859.1058184000003</v>
      </c>
    </row>
    <row r="152" spans="1:46" x14ac:dyDescent="0.25">
      <c r="A152" s="23" t="s">
        <v>41</v>
      </c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2"/>
      <c r="P152" s="23"/>
      <c r="Q152" s="23"/>
      <c r="R152" s="24"/>
      <c r="S152" s="23"/>
      <c r="T152" s="23"/>
      <c r="U152" s="23"/>
      <c r="V152" s="23"/>
      <c r="W152" s="23"/>
      <c r="X152" s="24"/>
      <c r="Y152" s="24"/>
      <c r="Z152" s="24"/>
      <c r="AA152" s="62"/>
      <c r="AB152" s="24"/>
      <c r="AC152" s="5"/>
      <c r="AD152" s="24"/>
      <c r="AE152" s="28"/>
      <c r="AF152" s="24"/>
      <c r="AG152" s="61"/>
      <c r="AH152" s="3"/>
      <c r="AI152" s="5"/>
      <c r="AJ152" s="24"/>
      <c r="AK152" s="28"/>
      <c r="AL152" s="24"/>
      <c r="AN152" s="28"/>
      <c r="AO152" s="28"/>
      <c r="AP152" s="24"/>
      <c r="AQ152" s="60"/>
      <c r="AR152" s="147"/>
      <c r="AS152" s="147"/>
      <c r="AT152" s="148"/>
    </row>
    <row r="153" spans="1:46" ht="15" hidden="1" customHeight="1" x14ac:dyDescent="0.25">
      <c r="A153" s="23" t="s">
        <v>42</v>
      </c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2"/>
      <c r="Q153" s="23"/>
      <c r="R153" s="24"/>
      <c r="S153" s="23"/>
      <c r="T153" s="23"/>
      <c r="U153" s="23"/>
      <c r="V153" s="23"/>
      <c r="W153" s="23"/>
      <c r="X153" s="24"/>
      <c r="Y153" s="24"/>
      <c r="Z153" s="24"/>
      <c r="AA153" s="62"/>
      <c r="AB153" s="24"/>
      <c r="AC153" s="5"/>
      <c r="AD153" s="24"/>
      <c r="AE153" s="28"/>
      <c r="AF153" s="24"/>
      <c r="AG153" s="61"/>
      <c r="AH153" s="3"/>
      <c r="AI153" s="5"/>
      <c r="AJ153" s="24"/>
      <c r="AK153" s="28"/>
      <c r="AL153" s="24"/>
      <c r="AN153" s="28"/>
      <c r="AO153" s="28"/>
      <c r="AP153" s="24"/>
      <c r="AQ153" s="60"/>
      <c r="AR153" s="147"/>
      <c r="AS153" s="147"/>
      <c r="AT153" s="148"/>
    </row>
    <row r="154" spans="1:46" ht="15" hidden="1" customHeight="1" x14ac:dyDescent="0.25">
      <c r="A154" s="9" t="s">
        <v>26</v>
      </c>
      <c r="B154" s="11">
        <v>89.08</v>
      </c>
      <c r="C154" s="11">
        <f t="shared" ref="C154:C156" si="434">+B154*$C$5</f>
        <v>12.471200000000001</v>
      </c>
      <c r="D154" s="11">
        <f t="shared" ref="D154:D156" si="435">+B154+C154</f>
        <v>101.55119999999999</v>
      </c>
      <c r="E154" s="12">
        <v>0</v>
      </c>
      <c r="F154" s="25">
        <f t="shared" ref="F154:F156" si="436">+B154*E154</f>
        <v>0</v>
      </c>
      <c r="G154" s="25">
        <f t="shared" ref="G154:G156" si="437">+B154+F154</f>
        <v>89.08</v>
      </c>
      <c r="H154" s="25">
        <f t="shared" ref="H154:H156" si="438">+G154*$H$5</f>
        <v>12.471200000000001</v>
      </c>
      <c r="I154" s="25">
        <f t="shared" ref="I154:I156" si="439">+G154+H154</f>
        <v>101.55119999999999</v>
      </c>
      <c r="J154" s="14">
        <v>0.03</v>
      </c>
      <c r="K154" s="11">
        <f t="shared" ref="K154:K156" si="440">+G154*J154</f>
        <v>2.6723999999999997</v>
      </c>
      <c r="L154" s="11">
        <f t="shared" ref="L154:L156" si="441">+G154+K154</f>
        <v>91.752399999999994</v>
      </c>
      <c r="M154" s="11">
        <f t="shared" ref="M154:M156" si="442">+L154*$M$5</f>
        <v>12.845336</v>
      </c>
      <c r="N154" s="11">
        <f t="shared" ref="N154:N156" si="443">+L154+M154</f>
        <v>104.597736</v>
      </c>
      <c r="O154" s="29">
        <v>91.76</v>
      </c>
      <c r="P154" s="29">
        <v>104.6</v>
      </c>
      <c r="Q154" s="17">
        <v>0.03</v>
      </c>
      <c r="R154" s="18"/>
      <c r="S154" s="14">
        <v>0.05</v>
      </c>
      <c r="T154" s="15">
        <f t="shared" ref="T154:T156" si="444">+L154*S154</f>
        <v>4.5876200000000003</v>
      </c>
      <c r="U154" s="15">
        <f t="shared" ref="U154:U156" si="445">+L154+T154</f>
        <v>96.340019999999996</v>
      </c>
      <c r="V154" s="11">
        <f t="shared" ref="V154:V156" si="446">+U154*$V$5</f>
        <v>13.487602800000001</v>
      </c>
      <c r="W154" s="11">
        <f t="shared" ref="W154:W156" si="447">+U154+V154</f>
        <v>109.8276228</v>
      </c>
      <c r="X154" s="4">
        <v>96.34</v>
      </c>
      <c r="Y154" s="3">
        <f t="shared" ref="Y154:Y156" si="448">+X154*$Y$5</f>
        <v>13.487600000000002</v>
      </c>
      <c r="Z154" s="4">
        <f t="shared" ref="Z154:Z156" si="449">+X154+Y154</f>
        <v>109.8276</v>
      </c>
      <c r="AA154" s="61"/>
      <c r="AB154" s="4"/>
      <c r="AC154" s="5"/>
      <c r="AD154" s="4"/>
      <c r="AE154" s="4"/>
      <c r="AF154" s="4"/>
      <c r="AG154" s="61"/>
      <c r="AH154" s="3"/>
      <c r="AI154" s="5"/>
      <c r="AJ154" s="4"/>
      <c r="AK154" s="4"/>
      <c r="AL154" s="4"/>
      <c r="AN154" s="4"/>
      <c r="AO154" s="4"/>
      <c r="AP154" s="4"/>
      <c r="AQ154" s="60"/>
      <c r="AR154" s="149"/>
      <c r="AS154" s="149"/>
      <c r="AT154" s="149"/>
    </row>
    <row r="155" spans="1:46" ht="15" hidden="1" customHeight="1" x14ac:dyDescent="0.25">
      <c r="A155" s="9" t="s">
        <v>43</v>
      </c>
      <c r="B155" s="11">
        <v>7.63</v>
      </c>
      <c r="C155" s="11">
        <f t="shared" si="434"/>
        <v>1.0682</v>
      </c>
      <c r="D155" s="11">
        <f t="shared" si="435"/>
        <v>8.6981999999999999</v>
      </c>
      <c r="E155" s="12">
        <v>0</v>
      </c>
      <c r="F155" s="25">
        <f t="shared" si="436"/>
        <v>0</v>
      </c>
      <c r="G155" s="25">
        <f t="shared" si="437"/>
        <v>7.63</v>
      </c>
      <c r="H155" s="25">
        <f t="shared" si="438"/>
        <v>1.0682</v>
      </c>
      <c r="I155" s="25">
        <f t="shared" si="439"/>
        <v>8.6981999999999999</v>
      </c>
      <c r="J155" s="14">
        <v>0.03</v>
      </c>
      <c r="K155" s="11">
        <f t="shared" si="440"/>
        <v>0.22889999999999999</v>
      </c>
      <c r="L155" s="11">
        <f t="shared" si="441"/>
        <v>7.8589000000000002</v>
      </c>
      <c r="M155" s="11">
        <f t="shared" si="442"/>
        <v>1.1002460000000001</v>
      </c>
      <c r="N155" s="11">
        <f t="shared" si="443"/>
        <v>8.9591460000000005</v>
      </c>
      <c r="O155" s="29">
        <v>7.86</v>
      </c>
      <c r="P155" s="29">
        <v>8.9600000000000009</v>
      </c>
      <c r="Q155" s="17">
        <v>0.03</v>
      </c>
      <c r="R155" s="18"/>
      <c r="S155" s="14">
        <v>0.05</v>
      </c>
      <c r="T155" s="15">
        <f t="shared" si="444"/>
        <v>0.39294500000000004</v>
      </c>
      <c r="U155" s="15">
        <f t="shared" si="445"/>
        <v>8.2518449999999994</v>
      </c>
      <c r="V155" s="11">
        <f t="shared" si="446"/>
        <v>1.1552583000000001</v>
      </c>
      <c r="W155" s="11">
        <f t="shared" si="447"/>
        <v>9.4071032999999993</v>
      </c>
      <c r="X155" s="4">
        <v>8.25</v>
      </c>
      <c r="Y155" s="3">
        <f t="shared" si="448"/>
        <v>1.155</v>
      </c>
      <c r="Z155" s="4">
        <f t="shared" si="449"/>
        <v>9.4049999999999994</v>
      </c>
      <c r="AA155" s="61"/>
      <c r="AB155" s="4"/>
      <c r="AC155" s="5"/>
      <c r="AD155" s="4"/>
      <c r="AE155" s="4"/>
      <c r="AF155" s="4"/>
      <c r="AG155" s="61"/>
      <c r="AH155" s="3"/>
      <c r="AI155" s="5"/>
      <c r="AJ155" s="4"/>
      <c r="AK155" s="4"/>
      <c r="AL155" s="4"/>
      <c r="AN155" s="4"/>
      <c r="AO155" s="4"/>
      <c r="AP155" s="4"/>
      <c r="AQ155" s="60"/>
      <c r="AR155" s="149"/>
      <c r="AS155" s="149"/>
      <c r="AT155" s="149"/>
    </row>
    <row r="156" spans="1:46" ht="15" hidden="1" customHeight="1" x14ac:dyDescent="0.25">
      <c r="A156" s="9" t="s">
        <v>44</v>
      </c>
      <c r="B156" s="11">
        <v>86.77</v>
      </c>
      <c r="C156" s="11">
        <f t="shared" si="434"/>
        <v>12.1478</v>
      </c>
      <c r="D156" s="11">
        <f t="shared" si="435"/>
        <v>98.9178</v>
      </c>
      <c r="E156" s="12">
        <v>0</v>
      </c>
      <c r="F156" s="25">
        <f t="shared" si="436"/>
        <v>0</v>
      </c>
      <c r="G156" s="25">
        <f t="shared" si="437"/>
        <v>86.77</v>
      </c>
      <c r="H156" s="25">
        <f t="shared" si="438"/>
        <v>12.1478</v>
      </c>
      <c r="I156" s="25">
        <f t="shared" si="439"/>
        <v>98.9178</v>
      </c>
      <c r="J156" s="14">
        <v>0.03</v>
      </c>
      <c r="K156" s="11">
        <f t="shared" si="440"/>
        <v>2.6031</v>
      </c>
      <c r="L156" s="11">
        <f t="shared" si="441"/>
        <v>89.373099999999994</v>
      </c>
      <c r="M156" s="11">
        <f t="shared" si="442"/>
        <v>12.512234000000001</v>
      </c>
      <c r="N156" s="11">
        <f t="shared" si="443"/>
        <v>101.885334</v>
      </c>
      <c r="O156" s="29">
        <v>89.38</v>
      </c>
      <c r="P156" s="29">
        <v>101.89</v>
      </c>
      <c r="Q156" s="17">
        <v>0.03</v>
      </c>
      <c r="R156" s="18"/>
      <c r="S156" s="14">
        <v>0.05</v>
      </c>
      <c r="T156" s="15">
        <f t="shared" si="444"/>
        <v>4.468655</v>
      </c>
      <c r="U156" s="15">
        <f t="shared" si="445"/>
        <v>93.841754999999992</v>
      </c>
      <c r="V156" s="11">
        <f t="shared" si="446"/>
        <v>13.1378457</v>
      </c>
      <c r="W156" s="11">
        <f t="shared" si="447"/>
        <v>106.97960069999999</v>
      </c>
      <c r="X156" s="4">
        <v>93.84</v>
      </c>
      <c r="Y156" s="3">
        <f t="shared" si="448"/>
        <v>13.137600000000003</v>
      </c>
      <c r="Z156" s="4">
        <f t="shared" si="449"/>
        <v>106.97760000000001</v>
      </c>
      <c r="AA156" s="61"/>
      <c r="AB156" s="4"/>
      <c r="AC156" s="5"/>
      <c r="AD156" s="4"/>
      <c r="AE156" s="4"/>
      <c r="AF156" s="4"/>
      <c r="AG156" s="61"/>
      <c r="AH156" s="3"/>
      <c r="AI156" s="5"/>
      <c r="AJ156" s="4"/>
      <c r="AK156" s="4"/>
      <c r="AL156" s="4"/>
      <c r="AN156" s="4"/>
      <c r="AO156" s="4"/>
      <c r="AP156" s="4"/>
      <c r="AQ156" s="60"/>
      <c r="AR156" s="149"/>
      <c r="AS156" s="149"/>
      <c r="AT156" s="149"/>
    </row>
    <row r="157" spans="1:46" ht="15" hidden="1" customHeight="1" x14ac:dyDescent="0.25">
      <c r="A157" s="23" t="s">
        <v>45</v>
      </c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2"/>
      <c r="P157" s="22"/>
      <c r="Q157" s="23"/>
      <c r="R157" s="24"/>
      <c r="S157" s="23"/>
      <c r="T157" s="23"/>
      <c r="U157" s="23"/>
      <c r="V157" s="23"/>
      <c r="W157" s="23"/>
      <c r="X157" s="28"/>
      <c r="Y157" s="24"/>
      <c r="Z157" s="24"/>
      <c r="AA157" s="62"/>
      <c r="AB157" s="24"/>
      <c r="AC157" s="5"/>
      <c r="AD157" s="28"/>
      <c r="AE157" s="28"/>
      <c r="AF157" s="24"/>
      <c r="AG157" s="61"/>
      <c r="AH157" s="3"/>
      <c r="AI157" s="5"/>
      <c r="AJ157" s="28"/>
      <c r="AK157" s="28"/>
      <c r="AL157" s="24"/>
      <c r="AN157" s="28"/>
      <c r="AO157" s="28"/>
      <c r="AP157" s="24"/>
      <c r="AQ157" s="60"/>
      <c r="AR157" s="147"/>
      <c r="AS157" s="147"/>
      <c r="AT157" s="148"/>
    </row>
    <row r="158" spans="1:46" ht="15" hidden="1" customHeight="1" x14ac:dyDescent="0.25">
      <c r="A158" s="9" t="s">
        <v>26</v>
      </c>
      <c r="B158" s="11">
        <v>89.08</v>
      </c>
      <c r="C158" s="11">
        <f t="shared" ref="C158:C161" si="450">+B158*$C$5</f>
        <v>12.471200000000001</v>
      </c>
      <c r="D158" s="11">
        <f t="shared" ref="D158:D161" si="451">+B158+C158</f>
        <v>101.55119999999999</v>
      </c>
      <c r="E158" s="12">
        <v>0</v>
      </c>
      <c r="F158" s="25">
        <f t="shared" ref="F158:F161" si="452">+B158*E158</f>
        <v>0</v>
      </c>
      <c r="G158" s="25">
        <f t="shared" ref="G158:G161" si="453">+B158+F158</f>
        <v>89.08</v>
      </c>
      <c r="H158" s="25">
        <f t="shared" ref="H158:H161" si="454">+G158*$H$5</f>
        <v>12.471200000000001</v>
      </c>
      <c r="I158" s="25">
        <f t="shared" ref="I158:I161" si="455">+G158+H158</f>
        <v>101.55119999999999</v>
      </c>
      <c r="J158" s="14">
        <v>0.03</v>
      </c>
      <c r="K158" s="11">
        <f t="shared" ref="K158:K161" si="456">+G158*J158</f>
        <v>2.6723999999999997</v>
      </c>
      <c r="L158" s="11">
        <f t="shared" ref="L158:L161" si="457">+G158+K158</f>
        <v>91.752399999999994</v>
      </c>
      <c r="M158" s="11">
        <f t="shared" ref="M158:M161" si="458">+L158*$M$5</f>
        <v>12.845336</v>
      </c>
      <c r="N158" s="11">
        <f t="shared" ref="N158:N161" si="459">+L158+M158</f>
        <v>104.597736</v>
      </c>
      <c r="O158" s="29">
        <v>91.76</v>
      </c>
      <c r="P158" s="29">
        <v>104.6</v>
      </c>
      <c r="Q158" s="17">
        <v>0.03</v>
      </c>
      <c r="R158" s="18"/>
      <c r="S158" s="14">
        <v>0.05</v>
      </c>
      <c r="T158" s="15">
        <f t="shared" ref="T158:T161" si="460">+L158*S158</f>
        <v>4.5876200000000003</v>
      </c>
      <c r="U158" s="15">
        <f t="shared" ref="U158:U161" si="461">+L158+T158</f>
        <v>96.340019999999996</v>
      </c>
      <c r="V158" s="11">
        <f t="shared" ref="V158:V161" si="462">+U158*$V$5</f>
        <v>13.487602800000001</v>
      </c>
      <c r="W158" s="11">
        <f t="shared" ref="W158:W161" si="463">+U158+V158</f>
        <v>109.8276228</v>
      </c>
      <c r="X158" s="4">
        <v>96.34</v>
      </c>
      <c r="Y158" s="3">
        <f t="shared" ref="Y158:Y161" si="464">+X158*$Y$5</f>
        <v>13.487600000000002</v>
      </c>
      <c r="Z158" s="4">
        <f t="shared" ref="Z158:Z161" si="465">+X158+Y158</f>
        <v>109.8276</v>
      </c>
      <c r="AA158" s="61"/>
      <c r="AB158" s="4"/>
      <c r="AC158" s="5"/>
      <c r="AD158" s="4"/>
      <c r="AE158" s="4"/>
      <c r="AF158" s="4"/>
      <c r="AG158" s="61"/>
      <c r="AH158" s="3"/>
      <c r="AI158" s="5"/>
      <c r="AJ158" s="4"/>
      <c r="AK158" s="4"/>
      <c r="AL158" s="4"/>
      <c r="AN158" s="4"/>
      <c r="AO158" s="4"/>
      <c r="AP158" s="4"/>
      <c r="AQ158" s="60"/>
      <c r="AR158" s="149"/>
      <c r="AS158" s="149"/>
      <c r="AT158" s="149"/>
    </row>
    <row r="159" spans="1:46" ht="15" hidden="1" customHeight="1" x14ac:dyDescent="0.25">
      <c r="A159" s="9" t="s">
        <v>46</v>
      </c>
      <c r="B159" s="11">
        <v>7.63</v>
      </c>
      <c r="C159" s="11">
        <f t="shared" si="450"/>
        <v>1.0682</v>
      </c>
      <c r="D159" s="11">
        <f t="shared" si="451"/>
        <v>8.6981999999999999</v>
      </c>
      <c r="E159" s="12">
        <v>0</v>
      </c>
      <c r="F159" s="25">
        <f t="shared" si="452"/>
        <v>0</v>
      </c>
      <c r="G159" s="25">
        <f t="shared" si="453"/>
        <v>7.63</v>
      </c>
      <c r="H159" s="25">
        <f t="shared" si="454"/>
        <v>1.0682</v>
      </c>
      <c r="I159" s="25">
        <f t="shared" si="455"/>
        <v>8.6981999999999999</v>
      </c>
      <c r="J159" s="14">
        <v>0.03</v>
      </c>
      <c r="K159" s="11">
        <f t="shared" si="456"/>
        <v>0.22889999999999999</v>
      </c>
      <c r="L159" s="11">
        <f t="shared" si="457"/>
        <v>7.8589000000000002</v>
      </c>
      <c r="M159" s="11">
        <f t="shared" si="458"/>
        <v>1.1002460000000001</v>
      </c>
      <c r="N159" s="11">
        <f t="shared" si="459"/>
        <v>8.9591460000000005</v>
      </c>
      <c r="O159" s="29">
        <v>7.86</v>
      </c>
      <c r="P159" s="29">
        <v>8.9600000000000009</v>
      </c>
      <c r="Q159" s="17">
        <v>0.03</v>
      </c>
      <c r="R159" s="18"/>
      <c r="S159" s="14">
        <v>0.05</v>
      </c>
      <c r="T159" s="15">
        <f t="shared" si="460"/>
        <v>0.39294500000000004</v>
      </c>
      <c r="U159" s="15">
        <f t="shared" si="461"/>
        <v>8.2518449999999994</v>
      </c>
      <c r="V159" s="11">
        <f t="shared" si="462"/>
        <v>1.1552583000000001</v>
      </c>
      <c r="W159" s="11">
        <f t="shared" si="463"/>
        <v>9.4071032999999993</v>
      </c>
      <c r="X159" s="4">
        <v>8.25</v>
      </c>
      <c r="Y159" s="3">
        <f t="shared" si="464"/>
        <v>1.155</v>
      </c>
      <c r="Z159" s="4">
        <f t="shared" si="465"/>
        <v>9.4049999999999994</v>
      </c>
      <c r="AA159" s="61"/>
      <c r="AB159" s="4"/>
      <c r="AC159" s="5"/>
      <c r="AD159" s="4"/>
      <c r="AE159" s="4"/>
      <c r="AF159" s="4"/>
      <c r="AG159" s="61"/>
      <c r="AH159" s="3"/>
      <c r="AI159" s="5"/>
      <c r="AJ159" s="4"/>
      <c r="AK159" s="4"/>
      <c r="AL159" s="4"/>
      <c r="AN159" s="4"/>
      <c r="AO159" s="4"/>
      <c r="AP159" s="4"/>
      <c r="AQ159" s="60"/>
      <c r="AR159" s="149"/>
      <c r="AS159" s="149"/>
      <c r="AT159" s="149"/>
    </row>
    <row r="160" spans="1:46" ht="15" hidden="1" customHeight="1" x14ac:dyDescent="0.25">
      <c r="A160" s="9" t="s">
        <v>47</v>
      </c>
      <c r="B160" s="11">
        <v>8.85</v>
      </c>
      <c r="C160" s="11">
        <f t="shared" si="450"/>
        <v>1.2390000000000001</v>
      </c>
      <c r="D160" s="11">
        <f t="shared" si="451"/>
        <v>10.089</v>
      </c>
      <c r="E160" s="12">
        <v>0</v>
      </c>
      <c r="F160" s="25">
        <f t="shared" si="452"/>
        <v>0</v>
      </c>
      <c r="G160" s="25">
        <f t="shared" si="453"/>
        <v>8.85</v>
      </c>
      <c r="H160" s="25">
        <f t="shared" si="454"/>
        <v>1.2390000000000001</v>
      </c>
      <c r="I160" s="25">
        <f t="shared" si="455"/>
        <v>10.089</v>
      </c>
      <c r="J160" s="14">
        <v>0.03</v>
      </c>
      <c r="K160" s="11">
        <f t="shared" si="456"/>
        <v>0.26549999999999996</v>
      </c>
      <c r="L160" s="11">
        <f t="shared" si="457"/>
        <v>9.115499999999999</v>
      </c>
      <c r="M160" s="11">
        <f t="shared" si="458"/>
        <v>1.27617</v>
      </c>
      <c r="N160" s="11">
        <f t="shared" si="459"/>
        <v>10.39167</v>
      </c>
      <c r="O160" s="29">
        <v>9.1199999999999992</v>
      </c>
      <c r="P160" s="29">
        <v>10.39</v>
      </c>
      <c r="Q160" s="17">
        <v>0.03</v>
      </c>
      <c r="R160" s="18"/>
      <c r="S160" s="14">
        <v>0.05</v>
      </c>
      <c r="T160" s="15">
        <f t="shared" si="460"/>
        <v>0.45577499999999999</v>
      </c>
      <c r="U160" s="15">
        <f t="shared" si="461"/>
        <v>9.5712749999999982</v>
      </c>
      <c r="V160" s="11">
        <f t="shared" si="462"/>
        <v>1.3399785</v>
      </c>
      <c r="W160" s="11">
        <f t="shared" si="463"/>
        <v>10.911253499999997</v>
      </c>
      <c r="X160" s="4">
        <v>9.57</v>
      </c>
      <c r="Y160" s="3">
        <f t="shared" si="464"/>
        <v>1.3398000000000001</v>
      </c>
      <c r="Z160" s="4">
        <f t="shared" si="465"/>
        <v>10.909800000000001</v>
      </c>
      <c r="AA160" s="61"/>
      <c r="AB160" s="4"/>
      <c r="AC160" s="5"/>
      <c r="AD160" s="4"/>
      <c r="AE160" s="4"/>
      <c r="AF160" s="4"/>
      <c r="AG160" s="61"/>
      <c r="AH160" s="3"/>
      <c r="AI160" s="5"/>
      <c r="AJ160" s="4"/>
      <c r="AK160" s="4"/>
      <c r="AL160" s="4"/>
      <c r="AN160" s="4"/>
      <c r="AO160" s="4"/>
      <c r="AP160" s="4"/>
      <c r="AQ160" s="60"/>
      <c r="AR160" s="149"/>
      <c r="AS160" s="149"/>
      <c r="AT160" s="149"/>
    </row>
    <row r="161" spans="1:46" ht="15" hidden="1" customHeight="1" x14ac:dyDescent="0.25">
      <c r="A161" s="20" t="s">
        <v>48</v>
      </c>
      <c r="B161" s="11">
        <v>45.78</v>
      </c>
      <c r="C161" s="11">
        <f t="shared" si="450"/>
        <v>6.4092000000000011</v>
      </c>
      <c r="D161" s="11">
        <f t="shared" si="451"/>
        <v>52.1892</v>
      </c>
      <c r="E161" s="12">
        <v>0</v>
      </c>
      <c r="F161" s="25">
        <f t="shared" si="452"/>
        <v>0</v>
      </c>
      <c r="G161" s="25">
        <f t="shared" si="453"/>
        <v>45.78</v>
      </c>
      <c r="H161" s="25">
        <f t="shared" si="454"/>
        <v>6.4092000000000011</v>
      </c>
      <c r="I161" s="25">
        <f t="shared" si="455"/>
        <v>52.1892</v>
      </c>
      <c r="J161" s="14">
        <v>0.03</v>
      </c>
      <c r="K161" s="11">
        <f t="shared" si="456"/>
        <v>1.3734</v>
      </c>
      <c r="L161" s="11">
        <f t="shared" si="457"/>
        <v>47.153399999999998</v>
      </c>
      <c r="M161" s="11">
        <f t="shared" si="458"/>
        <v>6.6014759999999999</v>
      </c>
      <c r="N161" s="11">
        <f t="shared" si="459"/>
        <v>53.754875999999996</v>
      </c>
      <c r="O161" s="29">
        <v>47.15</v>
      </c>
      <c r="P161" s="29">
        <v>53.75</v>
      </c>
      <c r="Q161" s="17">
        <v>0.03</v>
      </c>
      <c r="R161" s="18"/>
      <c r="S161" s="14">
        <v>0.05</v>
      </c>
      <c r="T161" s="15">
        <f t="shared" si="460"/>
        <v>2.3576700000000002</v>
      </c>
      <c r="U161" s="15">
        <f t="shared" si="461"/>
        <v>49.511069999999997</v>
      </c>
      <c r="V161" s="11">
        <f t="shared" si="462"/>
        <v>6.9315498</v>
      </c>
      <c r="W161" s="11">
        <f t="shared" si="463"/>
        <v>56.442619799999996</v>
      </c>
      <c r="X161" s="4">
        <v>49.51</v>
      </c>
      <c r="Y161" s="3">
        <f t="shared" si="464"/>
        <v>6.9314</v>
      </c>
      <c r="Z161" s="4">
        <f t="shared" si="465"/>
        <v>56.441400000000002</v>
      </c>
      <c r="AA161" s="61"/>
      <c r="AB161" s="4"/>
      <c r="AC161" s="5"/>
      <c r="AD161" s="4"/>
      <c r="AE161" s="4"/>
      <c r="AF161" s="4"/>
      <c r="AG161" s="61"/>
      <c r="AH161" s="3"/>
      <c r="AI161" s="5"/>
      <c r="AJ161" s="4"/>
      <c r="AK161" s="4"/>
      <c r="AL161" s="4"/>
      <c r="AN161" s="4"/>
      <c r="AO161" s="4"/>
      <c r="AP161" s="4"/>
      <c r="AQ161" s="60"/>
      <c r="AR161" s="149"/>
      <c r="AS161" s="149"/>
      <c r="AT161" s="149"/>
    </row>
    <row r="162" spans="1:46" ht="30" hidden="1" customHeight="1" x14ac:dyDescent="0.25">
      <c r="A162" s="42" t="s">
        <v>49</v>
      </c>
      <c r="B162" s="43"/>
      <c r="C162" s="43"/>
      <c r="D162" s="43"/>
      <c r="E162" s="42"/>
      <c r="F162" s="42"/>
      <c r="G162" s="42"/>
      <c r="H162" s="42"/>
      <c r="I162" s="42"/>
      <c r="J162" s="43"/>
      <c r="K162" s="43"/>
      <c r="L162" s="43"/>
      <c r="M162" s="43"/>
      <c r="N162" s="43"/>
      <c r="O162" s="29"/>
      <c r="P162" s="29"/>
      <c r="Q162" s="20"/>
      <c r="R162" s="18"/>
      <c r="S162" s="43"/>
      <c r="T162" s="43"/>
      <c r="U162" s="43"/>
      <c r="V162" s="43"/>
      <c r="W162" s="43"/>
      <c r="X162" s="4"/>
      <c r="Y162" s="3"/>
      <c r="Z162" s="3"/>
      <c r="AA162" s="61"/>
      <c r="AB162" s="3"/>
      <c r="AC162" s="5"/>
      <c r="AD162" s="4"/>
      <c r="AE162" s="4"/>
      <c r="AF162" s="3"/>
      <c r="AG162" s="61"/>
      <c r="AH162" s="3"/>
      <c r="AI162" s="5"/>
      <c r="AJ162" s="4"/>
      <c r="AK162" s="4"/>
      <c r="AL162" s="3"/>
      <c r="AN162" s="4"/>
      <c r="AO162" s="4"/>
      <c r="AP162" s="3"/>
      <c r="AQ162" s="60"/>
      <c r="AR162" s="149"/>
      <c r="AS162" s="149"/>
      <c r="AT162" s="145"/>
    </row>
    <row r="163" spans="1:46" ht="15" hidden="1" customHeight="1" x14ac:dyDescent="0.25">
      <c r="A163" s="23" t="s">
        <v>50</v>
      </c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2"/>
      <c r="P163" s="22"/>
      <c r="Q163" s="23"/>
      <c r="R163" s="24"/>
      <c r="S163" s="23"/>
      <c r="T163" s="23"/>
      <c r="U163" s="23"/>
      <c r="V163" s="23"/>
      <c r="W163" s="23"/>
      <c r="X163" s="28"/>
      <c r="Y163" s="24"/>
      <c r="Z163" s="24"/>
      <c r="AA163" s="62"/>
      <c r="AB163" s="24"/>
      <c r="AC163" s="5"/>
      <c r="AD163" s="28"/>
      <c r="AE163" s="28"/>
      <c r="AF163" s="24"/>
      <c r="AG163" s="61"/>
      <c r="AH163" s="3"/>
      <c r="AI163" s="5"/>
      <c r="AJ163" s="28"/>
      <c r="AK163" s="28"/>
      <c r="AL163" s="24"/>
      <c r="AN163" s="28"/>
      <c r="AO163" s="28"/>
      <c r="AP163" s="24"/>
      <c r="AQ163" s="60"/>
      <c r="AR163" s="147"/>
      <c r="AS163" s="147"/>
      <c r="AT163" s="148"/>
    </row>
    <row r="164" spans="1:46" ht="15" hidden="1" customHeight="1" x14ac:dyDescent="0.25">
      <c r="A164" s="9" t="s">
        <v>26</v>
      </c>
      <c r="B164" s="11">
        <v>89.08</v>
      </c>
      <c r="C164" s="11">
        <f t="shared" ref="C164:C166" si="466">+B164*$C$5</f>
        <v>12.471200000000001</v>
      </c>
      <c r="D164" s="11">
        <f t="shared" ref="D164:D166" si="467">+B164+C164</f>
        <v>101.55119999999999</v>
      </c>
      <c r="E164" s="12">
        <v>0</v>
      </c>
      <c r="F164" s="25">
        <f t="shared" ref="F164:F166" si="468">+B164*E164</f>
        <v>0</v>
      </c>
      <c r="G164" s="25">
        <f t="shared" ref="G164:G166" si="469">+B164+F164</f>
        <v>89.08</v>
      </c>
      <c r="H164" s="25">
        <f t="shared" ref="H164:H166" si="470">+G164*$H$5</f>
        <v>12.471200000000001</v>
      </c>
      <c r="I164" s="25">
        <f t="shared" ref="I164:I166" si="471">+G164+H164</f>
        <v>101.55119999999999</v>
      </c>
      <c r="J164" s="14">
        <v>0.03</v>
      </c>
      <c r="K164" s="11">
        <f t="shared" ref="K164:K166" si="472">+G164*J164</f>
        <v>2.6723999999999997</v>
      </c>
      <c r="L164" s="11">
        <f t="shared" ref="L164:L166" si="473">+G164+K164</f>
        <v>91.752399999999994</v>
      </c>
      <c r="M164" s="11">
        <f t="shared" ref="M164:M166" si="474">+L164*$M$5</f>
        <v>12.845336</v>
      </c>
      <c r="N164" s="11">
        <f t="shared" ref="N164:N166" si="475">+L164+M164</f>
        <v>104.597736</v>
      </c>
      <c r="O164" s="29">
        <v>91.76</v>
      </c>
      <c r="P164" s="29">
        <v>104.6</v>
      </c>
      <c r="Q164" s="17">
        <v>0.03</v>
      </c>
      <c r="R164" s="18"/>
      <c r="S164" s="14">
        <v>0.05</v>
      </c>
      <c r="T164" s="15">
        <f t="shared" ref="T164:T166" si="476">+L164*S164</f>
        <v>4.5876200000000003</v>
      </c>
      <c r="U164" s="15">
        <f t="shared" ref="U164:U166" si="477">+L164+T164</f>
        <v>96.340019999999996</v>
      </c>
      <c r="V164" s="11">
        <f t="shared" ref="V164:V166" si="478">+U164*$V$5</f>
        <v>13.487602800000001</v>
      </c>
      <c r="W164" s="11">
        <f t="shared" ref="W164:W166" si="479">+U164+V164</f>
        <v>109.8276228</v>
      </c>
      <c r="X164" s="4">
        <v>96.34</v>
      </c>
      <c r="Y164" s="3">
        <f t="shared" ref="Y164:Y166" si="480">+X164*$Y$5</f>
        <v>13.487600000000002</v>
      </c>
      <c r="Z164" s="4">
        <f t="shared" ref="Z164:Z166" si="481">+X164+Y164</f>
        <v>109.8276</v>
      </c>
      <c r="AA164" s="61"/>
      <c r="AB164" s="4"/>
      <c r="AC164" s="5"/>
      <c r="AD164" s="4"/>
      <c r="AE164" s="4"/>
      <c r="AF164" s="4"/>
      <c r="AG164" s="61"/>
      <c r="AH164" s="3"/>
      <c r="AI164" s="5"/>
      <c r="AJ164" s="4"/>
      <c r="AK164" s="4"/>
      <c r="AL164" s="4"/>
      <c r="AN164" s="4"/>
      <c r="AO164" s="4"/>
      <c r="AP164" s="4"/>
      <c r="AQ164" s="60"/>
      <c r="AR164" s="149"/>
      <c r="AS164" s="149"/>
      <c r="AT164" s="149"/>
    </row>
    <row r="165" spans="1:46" ht="15" hidden="1" customHeight="1" x14ac:dyDescent="0.25">
      <c r="A165" s="9" t="s">
        <v>51</v>
      </c>
      <c r="B165" s="11">
        <v>7.63</v>
      </c>
      <c r="C165" s="11">
        <f t="shared" si="466"/>
        <v>1.0682</v>
      </c>
      <c r="D165" s="11">
        <f t="shared" si="467"/>
        <v>8.6981999999999999</v>
      </c>
      <c r="E165" s="12">
        <v>0</v>
      </c>
      <c r="F165" s="25">
        <f t="shared" si="468"/>
        <v>0</v>
      </c>
      <c r="G165" s="25">
        <f t="shared" si="469"/>
        <v>7.63</v>
      </c>
      <c r="H165" s="25">
        <f t="shared" si="470"/>
        <v>1.0682</v>
      </c>
      <c r="I165" s="25">
        <f t="shared" si="471"/>
        <v>8.6981999999999999</v>
      </c>
      <c r="J165" s="14">
        <v>0.03</v>
      </c>
      <c r="K165" s="11">
        <f t="shared" si="472"/>
        <v>0.22889999999999999</v>
      </c>
      <c r="L165" s="11">
        <f t="shared" si="473"/>
        <v>7.8589000000000002</v>
      </c>
      <c r="M165" s="11">
        <f t="shared" si="474"/>
        <v>1.1002460000000001</v>
      </c>
      <c r="N165" s="11">
        <f t="shared" si="475"/>
        <v>8.9591460000000005</v>
      </c>
      <c r="O165" s="29">
        <v>7.86</v>
      </c>
      <c r="P165" s="29">
        <v>8.9600000000000009</v>
      </c>
      <c r="Q165" s="17">
        <v>0.03</v>
      </c>
      <c r="R165" s="18"/>
      <c r="S165" s="14">
        <v>0.05</v>
      </c>
      <c r="T165" s="15">
        <f t="shared" si="476"/>
        <v>0.39294500000000004</v>
      </c>
      <c r="U165" s="15">
        <f t="shared" si="477"/>
        <v>8.2518449999999994</v>
      </c>
      <c r="V165" s="11">
        <f t="shared" si="478"/>
        <v>1.1552583000000001</v>
      </c>
      <c r="W165" s="11">
        <f t="shared" si="479"/>
        <v>9.4071032999999993</v>
      </c>
      <c r="X165" s="4">
        <v>8.25</v>
      </c>
      <c r="Y165" s="3">
        <f t="shared" si="480"/>
        <v>1.155</v>
      </c>
      <c r="Z165" s="4">
        <f t="shared" si="481"/>
        <v>9.4049999999999994</v>
      </c>
      <c r="AA165" s="61"/>
      <c r="AB165" s="4"/>
      <c r="AC165" s="5"/>
      <c r="AD165" s="4"/>
      <c r="AE165" s="4"/>
      <c r="AF165" s="4"/>
      <c r="AG165" s="61"/>
      <c r="AH165" s="3"/>
      <c r="AI165" s="5"/>
      <c r="AJ165" s="4"/>
      <c r="AK165" s="4"/>
      <c r="AL165" s="4"/>
      <c r="AN165" s="4"/>
      <c r="AO165" s="4"/>
      <c r="AP165" s="4"/>
      <c r="AQ165" s="60"/>
      <c r="AR165" s="149"/>
      <c r="AS165" s="149"/>
      <c r="AT165" s="149"/>
    </row>
    <row r="166" spans="1:46" ht="15" hidden="1" customHeight="1" x14ac:dyDescent="0.25">
      <c r="A166" s="9" t="s">
        <v>44</v>
      </c>
      <c r="B166" s="11">
        <v>86.77</v>
      </c>
      <c r="C166" s="11">
        <f t="shared" si="466"/>
        <v>12.1478</v>
      </c>
      <c r="D166" s="11">
        <f t="shared" si="467"/>
        <v>98.9178</v>
      </c>
      <c r="E166" s="12">
        <v>0</v>
      </c>
      <c r="F166" s="25">
        <f t="shared" si="468"/>
        <v>0</v>
      </c>
      <c r="G166" s="25">
        <f t="shared" si="469"/>
        <v>86.77</v>
      </c>
      <c r="H166" s="25">
        <f t="shared" si="470"/>
        <v>12.1478</v>
      </c>
      <c r="I166" s="25">
        <f t="shared" si="471"/>
        <v>98.9178</v>
      </c>
      <c r="J166" s="14">
        <v>0.03</v>
      </c>
      <c r="K166" s="11">
        <f t="shared" si="472"/>
        <v>2.6031</v>
      </c>
      <c r="L166" s="11">
        <f t="shared" si="473"/>
        <v>89.373099999999994</v>
      </c>
      <c r="M166" s="11">
        <f t="shared" si="474"/>
        <v>12.512234000000001</v>
      </c>
      <c r="N166" s="11">
        <f t="shared" si="475"/>
        <v>101.885334</v>
      </c>
      <c r="O166" s="29">
        <v>89.38</v>
      </c>
      <c r="P166" s="29">
        <v>101.89</v>
      </c>
      <c r="Q166" s="17">
        <v>0.03</v>
      </c>
      <c r="R166" s="18"/>
      <c r="S166" s="14">
        <v>0.05</v>
      </c>
      <c r="T166" s="15">
        <f t="shared" si="476"/>
        <v>4.468655</v>
      </c>
      <c r="U166" s="15">
        <f t="shared" si="477"/>
        <v>93.841754999999992</v>
      </c>
      <c r="V166" s="11">
        <f t="shared" si="478"/>
        <v>13.1378457</v>
      </c>
      <c r="W166" s="11">
        <f t="shared" si="479"/>
        <v>106.97960069999999</v>
      </c>
      <c r="X166" s="4">
        <v>93.84</v>
      </c>
      <c r="Y166" s="3">
        <f t="shared" si="480"/>
        <v>13.137600000000003</v>
      </c>
      <c r="Z166" s="4">
        <f t="shared" si="481"/>
        <v>106.97760000000001</v>
      </c>
      <c r="AA166" s="61"/>
      <c r="AB166" s="4"/>
      <c r="AC166" s="5"/>
      <c r="AD166" s="4"/>
      <c r="AE166" s="4"/>
      <c r="AF166" s="4"/>
      <c r="AG166" s="61"/>
      <c r="AH166" s="3"/>
      <c r="AI166" s="5"/>
      <c r="AJ166" s="4"/>
      <c r="AK166" s="4"/>
      <c r="AL166" s="4"/>
      <c r="AN166" s="4"/>
      <c r="AO166" s="4"/>
      <c r="AP166" s="4"/>
      <c r="AQ166" s="60"/>
      <c r="AR166" s="149"/>
      <c r="AS166" s="149"/>
      <c r="AT166" s="149"/>
    </row>
    <row r="167" spans="1:46" x14ac:dyDescent="0.25">
      <c r="A167" s="23" t="s">
        <v>225</v>
      </c>
      <c r="B167" s="11"/>
      <c r="C167" s="11"/>
      <c r="D167" s="11"/>
      <c r="E167" s="12"/>
      <c r="F167" s="25"/>
      <c r="G167" s="25"/>
      <c r="H167" s="25"/>
      <c r="I167" s="25"/>
      <c r="J167" s="14"/>
      <c r="K167" s="11"/>
      <c r="L167" s="11"/>
      <c r="M167" s="11"/>
      <c r="N167" s="11"/>
      <c r="O167" s="29"/>
      <c r="P167" s="29"/>
      <c r="Q167" s="17"/>
      <c r="R167" s="18"/>
      <c r="S167" s="14"/>
      <c r="T167" s="15"/>
      <c r="U167" s="15"/>
      <c r="V167" s="11"/>
      <c r="W167" s="11"/>
      <c r="X167" s="28"/>
      <c r="Y167" s="24"/>
      <c r="Z167" s="28"/>
      <c r="AA167" s="62"/>
      <c r="AB167" s="28"/>
      <c r="AC167" s="32"/>
      <c r="AD167" s="28"/>
      <c r="AE167" s="28"/>
      <c r="AF167" s="28"/>
      <c r="AG167" s="61"/>
      <c r="AH167" s="3"/>
      <c r="AI167" s="5"/>
      <c r="AJ167" s="28"/>
      <c r="AK167" s="28"/>
      <c r="AL167" s="28"/>
      <c r="AN167" s="28"/>
      <c r="AO167" s="28"/>
      <c r="AP167" s="28"/>
      <c r="AQ167" s="60"/>
      <c r="AR167" s="147"/>
      <c r="AS167" s="147"/>
      <c r="AT167" s="147"/>
    </row>
    <row r="168" spans="1:46" x14ac:dyDescent="0.25">
      <c r="A168" s="9" t="s">
        <v>26</v>
      </c>
      <c r="B168" s="11"/>
      <c r="C168" s="11"/>
      <c r="D168" s="11"/>
      <c r="E168" s="12"/>
      <c r="F168" s="25"/>
      <c r="G168" s="25"/>
      <c r="H168" s="25"/>
      <c r="I168" s="25"/>
      <c r="J168" s="14"/>
      <c r="K168" s="11"/>
      <c r="L168" s="11"/>
      <c r="M168" s="11"/>
      <c r="N168" s="11"/>
      <c r="O168" s="29"/>
      <c r="P168" s="29"/>
      <c r="Q168" s="17"/>
      <c r="R168" s="18"/>
      <c r="S168" s="14"/>
      <c r="T168" s="15"/>
      <c r="U168" s="15"/>
      <c r="V168" s="11"/>
      <c r="W168" s="11"/>
      <c r="X168" s="4"/>
      <c r="Y168" s="3"/>
      <c r="Z168" s="4"/>
      <c r="AA168" s="61"/>
      <c r="AB168" s="4"/>
      <c r="AC168" s="5"/>
      <c r="AD168" s="4">
        <v>110.78</v>
      </c>
      <c r="AE168" s="4">
        <f t="shared" ref="AE168:AE174" si="482">+AD168*$Y$5</f>
        <v>15.509200000000002</v>
      </c>
      <c r="AF168" s="4">
        <f t="shared" ref="AF168:AF174" si="483">+AD168+AE168</f>
        <v>126.28920000000001</v>
      </c>
      <c r="AG168" s="110">
        <v>0.06</v>
      </c>
      <c r="AH168" s="18">
        <f t="shared" ref="AH168:AH174" si="484">AD168*AG168</f>
        <v>6.6467999999999998</v>
      </c>
      <c r="AI168" s="8">
        <f t="shared" ref="AI168:AI174" si="485">+AD168+AH168</f>
        <v>117.4268</v>
      </c>
      <c r="AJ168" s="4">
        <v>117.43</v>
      </c>
      <c r="AK168" s="4">
        <f t="shared" ref="AK168:AK174" si="486">+AJ168*$Y$5</f>
        <v>16.440200000000001</v>
      </c>
      <c r="AL168" s="4">
        <f t="shared" ref="AL168:AL174" si="487">+AJ168+AK168</f>
        <v>133.87020000000001</v>
      </c>
      <c r="AM168" s="97">
        <v>0.1</v>
      </c>
      <c r="AN168" s="4">
        <f t="shared" ref="AN168:AN174" si="488">+AJ168*AM168+AJ168</f>
        <v>129.173</v>
      </c>
      <c r="AO168" s="4">
        <f t="shared" ref="AO168:AO174" si="489">+AN168*$Y$5</f>
        <v>18.084220000000002</v>
      </c>
      <c r="AP168" s="4">
        <f t="shared" ref="AP168:AP174" si="490">+AN168+AO168</f>
        <v>147.25722000000002</v>
      </c>
      <c r="AQ168" s="97">
        <v>0.06</v>
      </c>
      <c r="AR168" s="149">
        <f t="shared" ref="AR168:AR174" si="491">+AN168*AQ168+AN168</f>
        <v>136.92338000000001</v>
      </c>
      <c r="AS168" s="149">
        <f t="shared" ref="AS168:AS174" si="492">+AR168*$Y$5</f>
        <v>19.169273200000003</v>
      </c>
      <c r="AT168" s="149">
        <f t="shared" ref="AT168:AT174" si="493">+AR168+AS168</f>
        <v>156.0926532</v>
      </c>
    </row>
    <row r="169" spans="1:46" x14ac:dyDescent="0.25">
      <c r="A169" s="9" t="s">
        <v>226</v>
      </c>
      <c r="B169" s="11"/>
      <c r="C169" s="11"/>
      <c r="D169" s="11"/>
      <c r="E169" s="12"/>
      <c r="F169" s="25"/>
      <c r="G169" s="25"/>
      <c r="H169" s="25"/>
      <c r="I169" s="25"/>
      <c r="J169" s="14"/>
      <c r="K169" s="11"/>
      <c r="L169" s="11"/>
      <c r="M169" s="11"/>
      <c r="N169" s="11"/>
      <c r="O169" s="29"/>
      <c r="P169" s="29"/>
      <c r="Q169" s="17"/>
      <c r="R169" s="18"/>
      <c r="S169" s="14"/>
      <c r="T169" s="15"/>
      <c r="U169" s="15"/>
      <c r="V169" s="11"/>
      <c r="W169" s="11"/>
      <c r="X169" s="4"/>
      <c r="Y169" s="3"/>
      <c r="Z169" s="4"/>
      <c r="AA169" s="61"/>
      <c r="AB169" s="4"/>
      <c r="AC169" s="5"/>
      <c r="AD169" s="4">
        <v>5.56</v>
      </c>
      <c r="AE169" s="4">
        <f t="shared" si="482"/>
        <v>0.77839999999999998</v>
      </c>
      <c r="AF169" s="4">
        <f t="shared" si="483"/>
        <v>6.3384</v>
      </c>
      <c r="AG169" s="110">
        <v>0.06</v>
      </c>
      <c r="AH169" s="18">
        <f t="shared" si="484"/>
        <v>0.33359999999999995</v>
      </c>
      <c r="AI169" s="8">
        <f t="shared" si="485"/>
        <v>5.8935999999999993</v>
      </c>
      <c r="AJ169" s="4">
        <v>5.89</v>
      </c>
      <c r="AK169" s="4">
        <f t="shared" si="486"/>
        <v>0.8246</v>
      </c>
      <c r="AL169" s="4">
        <f t="shared" si="487"/>
        <v>6.7145999999999999</v>
      </c>
      <c r="AM169" s="97">
        <v>0.1</v>
      </c>
      <c r="AN169" s="4">
        <f t="shared" si="488"/>
        <v>6.4789999999999992</v>
      </c>
      <c r="AO169" s="4">
        <f t="shared" si="489"/>
        <v>0.90705999999999998</v>
      </c>
      <c r="AP169" s="4">
        <f t="shared" si="490"/>
        <v>7.3860599999999987</v>
      </c>
      <c r="AQ169" s="97">
        <v>0.06</v>
      </c>
      <c r="AR169" s="149">
        <f t="shared" si="491"/>
        <v>6.8677399999999995</v>
      </c>
      <c r="AS169" s="149">
        <f t="shared" si="492"/>
        <v>0.96148359999999999</v>
      </c>
      <c r="AT169" s="149">
        <f t="shared" si="493"/>
        <v>7.8292235999999997</v>
      </c>
    </row>
    <row r="170" spans="1:46" x14ac:dyDescent="0.25">
      <c r="A170" s="9" t="s">
        <v>227</v>
      </c>
      <c r="B170" s="11"/>
      <c r="C170" s="11"/>
      <c r="D170" s="11"/>
      <c r="E170" s="12"/>
      <c r="F170" s="25"/>
      <c r="G170" s="25"/>
      <c r="H170" s="25"/>
      <c r="I170" s="25"/>
      <c r="J170" s="14"/>
      <c r="K170" s="11"/>
      <c r="L170" s="11"/>
      <c r="M170" s="11"/>
      <c r="N170" s="11"/>
      <c r="O170" s="29"/>
      <c r="P170" s="29"/>
      <c r="Q170" s="17"/>
      <c r="R170" s="18"/>
      <c r="S170" s="14"/>
      <c r="T170" s="15"/>
      <c r="U170" s="15"/>
      <c r="V170" s="11"/>
      <c r="W170" s="11"/>
      <c r="X170" s="4"/>
      <c r="Y170" s="3"/>
      <c r="Z170" s="4"/>
      <c r="AA170" s="61"/>
      <c r="AB170" s="4"/>
      <c r="AC170" s="5"/>
      <c r="AD170" s="4">
        <v>8.6999999999999993</v>
      </c>
      <c r="AE170" s="4">
        <f t="shared" si="482"/>
        <v>1.218</v>
      </c>
      <c r="AF170" s="4">
        <f t="shared" si="483"/>
        <v>9.9179999999999993</v>
      </c>
      <c r="AG170" s="110">
        <v>0.06</v>
      </c>
      <c r="AH170" s="18">
        <f t="shared" si="484"/>
        <v>0.52199999999999991</v>
      </c>
      <c r="AI170" s="8">
        <f t="shared" si="485"/>
        <v>9.2219999999999995</v>
      </c>
      <c r="AJ170" s="4">
        <v>9.2200000000000006</v>
      </c>
      <c r="AK170" s="4">
        <f t="shared" si="486"/>
        <v>1.2908000000000002</v>
      </c>
      <c r="AL170" s="4">
        <f t="shared" si="487"/>
        <v>10.510800000000001</v>
      </c>
      <c r="AM170" s="97">
        <v>0.125</v>
      </c>
      <c r="AN170" s="4">
        <f t="shared" si="488"/>
        <v>10.3725</v>
      </c>
      <c r="AO170" s="4">
        <f t="shared" si="489"/>
        <v>1.4521500000000003</v>
      </c>
      <c r="AP170" s="4">
        <f t="shared" si="490"/>
        <v>11.82465</v>
      </c>
      <c r="AQ170" s="97">
        <v>0.06</v>
      </c>
      <c r="AR170" s="149">
        <f t="shared" si="491"/>
        <v>10.99485</v>
      </c>
      <c r="AS170" s="149">
        <f t="shared" si="492"/>
        <v>1.5392790000000001</v>
      </c>
      <c r="AT170" s="149">
        <f t="shared" si="493"/>
        <v>12.534129</v>
      </c>
    </row>
    <row r="171" spans="1:46" x14ac:dyDescent="0.25">
      <c r="A171" s="9" t="s">
        <v>228</v>
      </c>
      <c r="B171" s="11"/>
      <c r="C171" s="11"/>
      <c r="D171" s="11"/>
      <c r="E171" s="12"/>
      <c r="F171" s="25"/>
      <c r="G171" s="25"/>
      <c r="H171" s="25"/>
      <c r="I171" s="25"/>
      <c r="J171" s="14"/>
      <c r="K171" s="11"/>
      <c r="L171" s="11"/>
      <c r="M171" s="11"/>
      <c r="N171" s="11"/>
      <c r="O171" s="29"/>
      <c r="P171" s="29"/>
      <c r="Q171" s="17"/>
      <c r="R171" s="18"/>
      <c r="S171" s="14"/>
      <c r="T171" s="15"/>
      <c r="U171" s="15"/>
      <c r="V171" s="11"/>
      <c r="W171" s="11"/>
      <c r="X171" s="4"/>
      <c r="Y171" s="3"/>
      <c r="Z171" s="4"/>
      <c r="AA171" s="61"/>
      <c r="AB171" s="4"/>
      <c r="AC171" s="5"/>
      <c r="AD171" s="4">
        <v>11.86</v>
      </c>
      <c r="AE171" s="4">
        <f t="shared" si="482"/>
        <v>1.6604000000000001</v>
      </c>
      <c r="AF171" s="4">
        <f t="shared" si="483"/>
        <v>13.520399999999999</v>
      </c>
      <c r="AG171" s="110">
        <v>0.06</v>
      </c>
      <c r="AH171" s="18">
        <f t="shared" si="484"/>
        <v>0.7115999999999999</v>
      </c>
      <c r="AI171" s="8">
        <f t="shared" si="485"/>
        <v>12.5716</v>
      </c>
      <c r="AJ171" s="4">
        <v>12.57</v>
      </c>
      <c r="AK171" s="4">
        <f t="shared" si="486"/>
        <v>1.7598000000000003</v>
      </c>
      <c r="AL171" s="4">
        <f t="shared" si="487"/>
        <v>14.329800000000001</v>
      </c>
      <c r="AM171" s="97">
        <v>0.13</v>
      </c>
      <c r="AN171" s="4">
        <f t="shared" si="488"/>
        <v>14.2041</v>
      </c>
      <c r="AO171" s="4">
        <f t="shared" si="489"/>
        <v>1.9885740000000003</v>
      </c>
      <c r="AP171" s="4">
        <f t="shared" si="490"/>
        <v>16.192674</v>
      </c>
      <c r="AQ171" s="97">
        <v>0.06</v>
      </c>
      <c r="AR171" s="149">
        <f t="shared" si="491"/>
        <v>15.056346</v>
      </c>
      <c r="AS171" s="149">
        <f t="shared" si="492"/>
        <v>2.10788844</v>
      </c>
      <c r="AT171" s="149">
        <f t="shared" si="493"/>
        <v>17.164234440000001</v>
      </c>
    </row>
    <row r="172" spans="1:46" x14ac:dyDescent="0.25">
      <c r="A172" s="9" t="s">
        <v>229</v>
      </c>
      <c r="B172" s="11"/>
      <c r="C172" s="11"/>
      <c r="D172" s="11"/>
      <c r="E172" s="12"/>
      <c r="F172" s="25"/>
      <c r="G172" s="25"/>
      <c r="H172" s="25"/>
      <c r="I172" s="25"/>
      <c r="J172" s="14"/>
      <c r="K172" s="11"/>
      <c r="L172" s="11"/>
      <c r="M172" s="11"/>
      <c r="N172" s="11"/>
      <c r="O172" s="29"/>
      <c r="P172" s="29"/>
      <c r="Q172" s="17"/>
      <c r="R172" s="18"/>
      <c r="S172" s="14"/>
      <c r="T172" s="15"/>
      <c r="U172" s="15"/>
      <c r="V172" s="11"/>
      <c r="W172" s="11"/>
      <c r="X172" s="4"/>
      <c r="Y172" s="3"/>
      <c r="Z172" s="4"/>
      <c r="AA172" s="61"/>
      <c r="AB172" s="4"/>
      <c r="AC172" s="5"/>
      <c r="AD172" s="4">
        <v>14.5</v>
      </c>
      <c r="AE172" s="4">
        <f t="shared" si="482"/>
        <v>2.0300000000000002</v>
      </c>
      <c r="AF172" s="4">
        <f t="shared" si="483"/>
        <v>16.53</v>
      </c>
      <c r="AG172" s="110">
        <v>0.06</v>
      </c>
      <c r="AH172" s="18">
        <f t="shared" si="484"/>
        <v>0.87</v>
      </c>
      <c r="AI172" s="8">
        <f t="shared" si="485"/>
        <v>15.37</v>
      </c>
      <c r="AJ172" s="4">
        <v>15.37</v>
      </c>
      <c r="AK172" s="4">
        <f t="shared" si="486"/>
        <v>2.1518000000000002</v>
      </c>
      <c r="AL172" s="4">
        <f t="shared" si="487"/>
        <v>17.521799999999999</v>
      </c>
      <c r="AM172" s="97">
        <v>0.13500000000000001</v>
      </c>
      <c r="AN172" s="4">
        <f t="shared" si="488"/>
        <v>17.444949999999999</v>
      </c>
      <c r="AO172" s="4">
        <f t="shared" si="489"/>
        <v>2.4422929999999998</v>
      </c>
      <c r="AP172" s="4">
        <f t="shared" si="490"/>
        <v>19.887242999999998</v>
      </c>
      <c r="AQ172" s="97">
        <v>0.06</v>
      </c>
      <c r="AR172" s="149">
        <f t="shared" si="491"/>
        <v>18.491647</v>
      </c>
      <c r="AS172" s="149">
        <f t="shared" si="492"/>
        <v>2.5888305800000002</v>
      </c>
      <c r="AT172" s="149">
        <f t="shared" si="493"/>
        <v>21.08047758</v>
      </c>
    </row>
    <row r="173" spans="1:46" x14ac:dyDescent="0.25">
      <c r="A173" s="9" t="s">
        <v>230</v>
      </c>
      <c r="B173" s="11"/>
      <c r="C173" s="11"/>
      <c r="D173" s="11"/>
      <c r="E173" s="12"/>
      <c r="F173" s="25"/>
      <c r="G173" s="25"/>
      <c r="H173" s="25"/>
      <c r="I173" s="25"/>
      <c r="J173" s="14"/>
      <c r="K173" s="11"/>
      <c r="L173" s="11"/>
      <c r="M173" s="11"/>
      <c r="N173" s="11"/>
      <c r="O173" s="29"/>
      <c r="P173" s="29"/>
      <c r="Q173" s="17"/>
      <c r="R173" s="18"/>
      <c r="S173" s="14"/>
      <c r="T173" s="15"/>
      <c r="U173" s="15"/>
      <c r="V173" s="11"/>
      <c r="W173" s="11"/>
      <c r="X173" s="4"/>
      <c r="Y173" s="3"/>
      <c r="Z173" s="4"/>
      <c r="AA173" s="61"/>
      <c r="AB173" s="4"/>
      <c r="AC173" s="5"/>
      <c r="AD173" s="4">
        <v>16.5</v>
      </c>
      <c r="AE173" s="4">
        <f t="shared" si="482"/>
        <v>2.31</v>
      </c>
      <c r="AF173" s="4">
        <f t="shared" si="483"/>
        <v>18.809999999999999</v>
      </c>
      <c r="AG173" s="110">
        <v>0.06</v>
      </c>
      <c r="AH173" s="18">
        <f t="shared" si="484"/>
        <v>0.99</v>
      </c>
      <c r="AI173" s="8">
        <f t="shared" si="485"/>
        <v>17.489999999999998</v>
      </c>
      <c r="AJ173" s="4">
        <v>17.489999999999998</v>
      </c>
      <c r="AK173" s="4">
        <f t="shared" si="486"/>
        <v>2.4485999999999999</v>
      </c>
      <c r="AL173" s="4">
        <f t="shared" si="487"/>
        <v>19.938599999999997</v>
      </c>
      <c r="AM173" s="97">
        <v>0.14000000000000001</v>
      </c>
      <c r="AN173" s="4">
        <f t="shared" si="488"/>
        <v>19.938599999999997</v>
      </c>
      <c r="AO173" s="4">
        <f t="shared" si="489"/>
        <v>2.791404</v>
      </c>
      <c r="AP173" s="4">
        <f t="shared" si="490"/>
        <v>22.730003999999997</v>
      </c>
      <c r="AQ173" s="97">
        <v>0.06</v>
      </c>
      <c r="AR173" s="149">
        <f t="shared" si="491"/>
        <v>21.134915999999997</v>
      </c>
      <c r="AS173" s="149">
        <f t="shared" si="492"/>
        <v>2.9588882399999998</v>
      </c>
      <c r="AT173" s="149">
        <f t="shared" si="493"/>
        <v>24.093804239999997</v>
      </c>
    </row>
    <row r="174" spans="1:46" x14ac:dyDescent="0.25">
      <c r="A174" s="9" t="s">
        <v>233</v>
      </c>
      <c r="B174" s="11"/>
      <c r="C174" s="11"/>
      <c r="D174" s="11"/>
      <c r="E174" s="12"/>
      <c r="F174" s="25"/>
      <c r="G174" s="25"/>
      <c r="H174" s="25"/>
      <c r="I174" s="25"/>
      <c r="J174" s="14"/>
      <c r="K174" s="11"/>
      <c r="L174" s="11"/>
      <c r="M174" s="11"/>
      <c r="N174" s="11"/>
      <c r="O174" s="29"/>
      <c r="P174" s="29"/>
      <c r="Q174" s="17"/>
      <c r="R174" s="18"/>
      <c r="S174" s="14"/>
      <c r="T174" s="15"/>
      <c r="U174" s="15"/>
      <c r="V174" s="11"/>
      <c r="W174" s="11"/>
      <c r="X174" s="4"/>
      <c r="Y174" s="3"/>
      <c r="Z174" s="4"/>
      <c r="AA174" s="61"/>
      <c r="AB174" s="4"/>
      <c r="AC174" s="5"/>
      <c r="AD174" s="4">
        <f>$AD$169</f>
        <v>5.56</v>
      </c>
      <c r="AE174" s="4">
        <f t="shared" si="482"/>
        <v>0.77839999999999998</v>
      </c>
      <c r="AF174" s="4">
        <f t="shared" si="483"/>
        <v>6.3384</v>
      </c>
      <c r="AG174" s="110">
        <v>0.06</v>
      </c>
      <c r="AH174" s="18">
        <f t="shared" si="484"/>
        <v>0.33359999999999995</v>
      </c>
      <c r="AI174" s="8">
        <f t="shared" si="485"/>
        <v>5.8935999999999993</v>
      </c>
      <c r="AJ174" s="4">
        <v>5.89</v>
      </c>
      <c r="AK174" s="4">
        <f t="shared" si="486"/>
        <v>0.8246</v>
      </c>
      <c r="AL174" s="4">
        <f t="shared" si="487"/>
        <v>6.7145999999999999</v>
      </c>
      <c r="AM174" s="97">
        <v>0.125</v>
      </c>
      <c r="AN174" s="4">
        <f t="shared" si="488"/>
        <v>6.6262499999999998</v>
      </c>
      <c r="AO174" s="4">
        <f t="shared" si="489"/>
        <v>0.92767500000000003</v>
      </c>
      <c r="AP174" s="4">
        <f t="shared" si="490"/>
        <v>7.5539249999999996</v>
      </c>
      <c r="AQ174" s="97">
        <v>0.06</v>
      </c>
      <c r="AR174" s="149">
        <f t="shared" si="491"/>
        <v>7.0238249999999995</v>
      </c>
      <c r="AS174" s="149">
        <f t="shared" si="492"/>
        <v>0.98333550000000003</v>
      </c>
      <c r="AT174" s="149">
        <f t="shared" si="493"/>
        <v>8.0071604999999995</v>
      </c>
    </row>
    <row r="175" spans="1:46" x14ac:dyDescent="0.25">
      <c r="A175" s="23" t="s">
        <v>52</v>
      </c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2"/>
      <c r="P175" s="22"/>
      <c r="Q175" s="23"/>
      <c r="R175" s="24"/>
      <c r="S175" s="23"/>
      <c r="T175" s="23"/>
      <c r="U175" s="23"/>
      <c r="V175" s="23"/>
      <c r="W175" s="23"/>
      <c r="X175" s="28"/>
      <c r="Y175" s="24"/>
      <c r="Z175" s="24"/>
      <c r="AA175" s="62"/>
      <c r="AB175" s="24"/>
      <c r="AC175" s="5"/>
      <c r="AD175" s="28"/>
      <c r="AE175" s="28"/>
      <c r="AF175" s="24"/>
      <c r="AG175" s="110"/>
      <c r="AH175" s="18"/>
      <c r="AI175" s="8"/>
      <c r="AJ175" s="28"/>
      <c r="AK175" s="28"/>
      <c r="AL175" s="24"/>
      <c r="AN175" s="28"/>
      <c r="AO175" s="28"/>
      <c r="AP175" s="24"/>
      <c r="AQ175" s="60"/>
      <c r="AR175" s="147"/>
      <c r="AS175" s="147"/>
      <c r="AT175" s="148"/>
    </row>
    <row r="176" spans="1:46" x14ac:dyDescent="0.25">
      <c r="A176" s="9" t="s">
        <v>26</v>
      </c>
      <c r="B176" s="11">
        <v>112.84</v>
      </c>
      <c r="C176" s="11">
        <f t="shared" ref="C176:C179" si="494">+B176*$C$5</f>
        <v>15.797600000000003</v>
      </c>
      <c r="D176" s="11">
        <f t="shared" ref="D176:D179" si="495">+B176+C176</f>
        <v>128.63760000000002</v>
      </c>
      <c r="E176" s="12">
        <v>0</v>
      </c>
      <c r="F176" s="25">
        <f t="shared" ref="F176:F179" si="496">+B176*E176</f>
        <v>0</v>
      </c>
      <c r="G176" s="25">
        <f t="shared" ref="G176:G179" si="497">+B176+F176</f>
        <v>112.84</v>
      </c>
      <c r="H176" s="25">
        <f t="shared" ref="H176:H179" si="498">+G176*$H$5</f>
        <v>15.797600000000003</v>
      </c>
      <c r="I176" s="25">
        <f t="shared" ref="I176:I179" si="499">+G176+H176</f>
        <v>128.63760000000002</v>
      </c>
      <c r="J176" s="14">
        <v>0.03</v>
      </c>
      <c r="K176" s="11">
        <f t="shared" ref="K176:K179" si="500">+G176*J176</f>
        <v>3.3851999999999998</v>
      </c>
      <c r="L176" s="11">
        <f t="shared" ref="L176:L179" si="501">+G176+K176</f>
        <v>116.2252</v>
      </c>
      <c r="M176" s="11">
        <f t="shared" ref="M176:M179" si="502">+L176*$M$5</f>
        <v>16.271528</v>
      </c>
      <c r="N176" s="11">
        <f t="shared" ref="N176:N179" si="503">+L176+M176</f>
        <v>132.49672799999999</v>
      </c>
      <c r="O176" s="29">
        <v>116.23</v>
      </c>
      <c r="P176" s="29">
        <v>132.5</v>
      </c>
      <c r="Q176" s="17">
        <v>0.03</v>
      </c>
      <c r="R176" s="18"/>
      <c r="S176" s="14">
        <v>0.05</v>
      </c>
      <c r="T176" s="15">
        <f t="shared" ref="T176:T179" si="504">+L176*S176</f>
        <v>5.8112600000000008</v>
      </c>
      <c r="U176" s="15">
        <f t="shared" ref="U176:U179" si="505">+L176+T176</f>
        <v>122.03646000000001</v>
      </c>
      <c r="V176" s="11">
        <f t="shared" ref="V176:V179" si="506">+U176*$V$5</f>
        <v>17.085104400000002</v>
      </c>
      <c r="W176" s="11">
        <f t="shared" ref="W176:W179" si="507">+U176+V176</f>
        <v>139.12156440000001</v>
      </c>
      <c r="X176" s="4">
        <v>122.04</v>
      </c>
      <c r="Y176" s="3">
        <f t="shared" ref="Y176:Y179" si="508">+X176*$Y$5</f>
        <v>17.085600000000003</v>
      </c>
      <c r="Z176" s="4">
        <f t="shared" ref="Z176:Z179" si="509">+X176+Y176</f>
        <v>139.12560000000002</v>
      </c>
      <c r="AA176" s="61">
        <v>0.15</v>
      </c>
      <c r="AB176" s="4">
        <f t="shared" ref="AB176:AB179" si="510">X176*AA176</f>
        <v>18.306000000000001</v>
      </c>
      <c r="AC176" s="5">
        <f t="shared" ref="AC176:AC179" si="511">+X176+AB176</f>
        <v>140.346</v>
      </c>
      <c r="AD176" s="4">
        <v>140.35</v>
      </c>
      <c r="AE176" s="4">
        <f t="shared" ref="AE176:AE179" si="512">+AD176*$Y$5</f>
        <v>19.649000000000001</v>
      </c>
      <c r="AF176" s="4">
        <f t="shared" ref="AF176:AF179" si="513">+AD176+AE176</f>
        <v>159.999</v>
      </c>
      <c r="AG176" s="110">
        <v>0.06</v>
      </c>
      <c r="AH176" s="18">
        <f t="shared" ref="AH176:AH179" si="514">AD176*AG176</f>
        <v>8.4209999999999994</v>
      </c>
      <c r="AI176" s="8">
        <f t="shared" ref="AI176:AI179" si="515">+AD176+AH176</f>
        <v>148.77099999999999</v>
      </c>
      <c r="AJ176" s="4">
        <v>148.77000000000001</v>
      </c>
      <c r="AK176" s="4">
        <f t="shared" ref="AK176:AK179" si="516">+AJ176*$Y$5</f>
        <v>20.827800000000003</v>
      </c>
      <c r="AL176" s="4">
        <f t="shared" ref="AL176:AL179" si="517">+AJ176+AK176</f>
        <v>169.59780000000001</v>
      </c>
      <c r="AM176" s="97">
        <v>0.125</v>
      </c>
      <c r="AN176" s="4">
        <f t="shared" ref="AN176:AN179" si="518">+AJ176*AM176+AJ176</f>
        <v>167.36625000000001</v>
      </c>
      <c r="AO176" s="4">
        <f t="shared" ref="AO176:AO179" si="519">+AN176*$Y$5</f>
        <v>23.431275000000003</v>
      </c>
      <c r="AP176" s="4">
        <f t="shared" ref="AP176:AP179" si="520">+AN176+AO176</f>
        <v>190.79752500000001</v>
      </c>
      <c r="AQ176" s="97">
        <v>0.06</v>
      </c>
      <c r="AR176" s="149">
        <f t="shared" ref="AR176:AR179" si="521">+AN176*AQ176+AN176</f>
        <v>177.40822500000002</v>
      </c>
      <c r="AS176" s="149">
        <f t="shared" ref="AS176:AS179" si="522">+AR176*$Y$5</f>
        <v>24.837151500000004</v>
      </c>
      <c r="AT176" s="149">
        <f t="shared" ref="AT176:AT179" si="523">+AR176+AS176</f>
        <v>202.24537650000002</v>
      </c>
    </row>
    <row r="177" spans="1:46" x14ac:dyDescent="0.25">
      <c r="A177" s="9" t="s">
        <v>231</v>
      </c>
      <c r="B177" s="11">
        <v>7.31</v>
      </c>
      <c r="C177" s="11">
        <f t="shared" si="494"/>
        <v>1.0234000000000001</v>
      </c>
      <c r="D177" s="11">
        <f t="shared" si="495"/>
        <v>8.3333999999999993</v>
      </c>
      <c r="E177" s="12">
        <v>0</v>
      </c>
      <c r="F177" s="25">
        <f t="shared" si="496"/>
        <v>0</v>
      </c>
      <c r="G177" s="25">
        <f t="shared" si="497"/>
        <v>7.31</v>
      </c>
      <c r="H177" s="25">
        <f t="shared" si="498"/>
        <v>1.0234000000000001</v>
      </c>
      <c r="I177" s="25">
        <f t="shared" si="499"/>
        <v>8.3333999999999993</v>
      </c>
      <c r="J177" s="14">
        <v>0.03</v>
      </c>
      <c r="K177" s="11">
        <f t="shared" si="500"/>
        <v>0.21929999999999997</v>
      </c>
      <c r="L177" s="11">
        <f t="shared" si="501"/>
        <v>7.5292999999999992</v>
      </c>
      <c r="M177" s="11">
        <f t="shared" si="502"/>
        <v>1.0541020000000001</v>
      </c>
      <c r="N177" s="11">
        <f t="shared" si="503"/>
        <v>8.5834019999999995</v>
      </c>
      <c r="O177" s="29">
        <v>7.53</v>
      </c>
      <c r="P177" s="29">
        <v>8.59</v>
      </c>
      <c r="Q177" s="17">
        <v>0.03</v>
      </c>
      <c r="R177" s="18"/>
      <c r="S177" s="14">
        <v>0.05</v>
      </c>
      <c r="T177" s="15">
        <f t="shared" si="504"/>
        <v>0.37646499999999999</v>
      </c>
      <c r="U177" s="15">
        <f t="shared" si="505"/>
        <v>7.9057649999999988</v>
      </c>
      <c r="V177" s="11">
        <f t="shared" si="506"/>
        <v>1.1068070999999999</v>
      </c>
      <c r="W177" s="11">
        <f t="shared" si="507"/>
        <v>9.0125720999999981</v>
      </c>
      <c r="X177" s="4">
        <v>7.91</v>
      </c>
      <c r="Y177" s="3">
        <f t="shared" si="508"/>
        <v>1.1074000000000002</v>
      </c>
      <c r="Z177" s="4">
        <f t="shared" si="509"/>
        <v>9.0174000000000003</v>
      </c>
      <c r="AA177" s="61">
        <v>0.15043999999999999</v>
      </c>
      <c r="AB177" s="4">
        <f t="shared" si="510"/>
        <v>1.1899804</v>
      </c>
      <c r="AC177" s="5">
        <f t="shared" si="511"/>
        <v>9.0999803999999997</v>
      </c>
      <c r="AD177" s="4">
        <v>9.1</v>
      </c>
      <c r="AE177" s="4">
        <f t="shared" si="512"/>
        <v>1.274</v>
      </c>
      <c r="AF177" s="4">
        <f t="shared" si="513"/>
        <v>10.373999999999999</v>
      </c>
      <c r="AG177" s="110">
        <v>0.06</v>
      </c>
      <c r="AH177" s="18">
        <f t="shared" si="514"/>
        <v>0.54599999999999993</v>
      </c>
      <c r="AI177" s="8">
        <f t="shared" si="515"/>
        <v>9.645999999999999</v>
      </c>
      <c r="AJ177" s="4">
        <v>9.65</v>
      </c>
      <c r="AK177" s="4">
        <f t="shared" si="516"/>
        <v>1.3510000000000002</v>
      </c>
      <c r="AL177" s="4">
        <f t="shared" si="517"/>
        <v>11.001000000000001</v>
      </c>
      <c r="AM177" s="97">
        <v>0.125</v>
      </c>
      <c r="AN177" s="4">
        <f t="shared" si="518"/>
        <v>10.856250000000001</v>
      </c>
      <c r="AO177" s="4">
        <f t="shared" si="519"/>
        <v>1.5198750000000003</v>
      </c>
      <c r="AP177" s="4">
        <f t="shared" si="520"/>
        <v>12.376125000000002</v>
      </c>
      <c r="AQ177" s="97">
        <v>0.06</v>
      </c>
      <c r="AR177" s="149">
        <f t="shared" si="521"/>
        <v>11.507625000000001</v>
      </c>
      <c r="AS177" s="149">
        <f t="shared" si="522"/>
        <v>1.6110675000000003</v>
      </c>
      <c r="AT177" s="149">
        <f t="shared" si="523"/>
        <v>13.118692500000002</v>
      </c>
    </row>
    <row r="178" spans="1:46" x14ac:dyDescent="0.25">
      <c r="A178" s="9" t="s">
        <v>232</v>
      </c>
      <c r="B178" s="11"/>
      <c r="C178" s="11"/>
      <c r="D178" s="11"/>
      <c r="E178" s="12"/>
      <c r="F178" s="25"/>
      <c r="G178" s="25"/>
      <c r="H178" s="25"/>
      <c r="I178" s="25"/>
      <c r="J178" s="14"/>
      <c r="K178" s="11"/>
      <c r="L178" s="11"/>
      <c r="M178" s="11"/>
      <c r="N178" s="11"/>
      <c r="O178" s="29"/>
      <c r="P178" s="29"/>
      <c r="Q178" s="17"/>
      <c r="R178" s="18"/>
      <c r="S178" s="14"/>
      <c r="T178" s="15"/>
      <c r="U178" s="15"/>
      <c r="V178" s="11"/>
      <c r="W178" s="11"/>
      <c r="X178" s="4"/>
      <c r="Y178" s="3"/>
      <c r="Z178" s="4"/>
      <c r="AA178" s="61"/>
      <c r="AB178" s="4"/>
      <c r="AC178" s="5"/>
      <c r="AD178" s="4">
        <v>16.5</v>
      </c>
      <c r="AE178" s="4">
        <f t="shared" si="512"/>
        <v>2.31</v>
      </c>
      <c r="AF178" s="4">
        <f t="shared" si="513"/>
        <v>18.809999999999999</v>
      </c>
      <c r="AG178" s="110">
        <v>0.06</v>
      </c>
      <c r="AH178" s="18">
        <f t="shared" si="514"/>
        <v>0.99</v>
      </c>
      <c r="AI178" s="8">
        <f t="shared" si="515"/>
        <v>17.489999999999998</v>
      </c>
      <c r="AJ178" s="4">
        <v>17.489999999999998</v>
      </c>
      <c r="AK178" s="4">
        <f t="shared" si="516"/>
        <v>2.4485999999999999</v>
      </c>
      <c r="AL178" s="4">
        <f t="shared" si="517"/>
        <v>19.938599999999997</v>
      </c>
      <c r="AM178" s="97">
        <v>0.125</v>
      </c>
      <c r="AN178" s="4">
        <f t="shared" si="518"/>
        <v>19.67625</v>
      </c>
      <c r="AO178" s="4">
        <f t="shared" si="519"/>
        <v>2.7546750000000002</v>
      </c>
      <c r="AP178" s="4">
        <f t="shared" si="520"/>
        <v>22.430924999999998</v>
      </c>
      <c r="AQ178" s="97">
        <v>0.06</v>
      </c>
      <c r="AR178" s="149">
        <f t="shared" si="521"/>
        <v>20.856825000000001</v>
      </c>
      <c r="AS178" s="149">
        <f t="shared" si="522"/>
        <v>2.9199555000000004</v>
      </c>
      <c r="AT178" s="149">
        <f t="shared" si="523"/>
        <v>23.776780500000001</v>
      </c>
    </row>
    <row r="179" spans="1:46" x14ac:dyDescent="0.25">
      <c r="A179" s="9" t="s">
        <v>44</v>
      </c>
      <c r="B179" s="11">
        <v>112.84</v>
      </c>
      <c r="C179" s="11">
        <f t="shared" si="494"/>
        <v>15.797600000000003</v>
      </c>
      <c r="D179" s="11">
        <f t="shared" si="495"/>
        <v>128.63760000000002</v>
      </c>
      <c r="E179" s="12">
        <v>0</v>
      </c>
      <c r="F179" s="25">
        <f t="shared" si="496"/>
        <v>0</v>
      </c>
      <c r="G179" s="25">
        <f t="shared" si="497"/>
        <v>112.84</v>
      </c>
      <c r="H179" s="25">
        <f t="shared" si="498"/>
        <v>15.797600000000003</v>
      </c>
      <c r="I179" s="25">
        <f t="shared" si="499"/>
        <v>128.63760000000002</v>
      </c>
      <c r="J179" s="14">
        <v>0.03</v>
      </c>
      <c r="K179" s="11">
        <f t="shared" si="500"/>
        <v>3.3851999999999998</v>
      </c>
      <c r="L179" s="11">
        <f t="shared" si="501"/>
        <v>116.2252</v>
      </c>
      <c r="M179" s="11">
        <f t="shared" si="502"/>
        <v>16.271528</v>
      </c>
      <c r="N179" s="11">
        <f t="shared" si="503"/>
        <v>132.49672799999999</v>
      </c>
      <c r="O179" s="29">
        <v>116.23</v>
      </c>
      <c r="P179" s="29">
        <v>132.5</v>
      </c>
      <c r="Q179" s="17">
        <v>0.03</v>
      </c>
      <c r="R179" s="18"/>
      <c r="S179" s="14">
        <v>0.05</v>
      </c>
      <c r="T179" s="15">
        <f t="shared" si="504"/>
        <v>5.8112600000000008</v>
      </c>
      <c r="U179" s="15">
        <f t="shared" si="505"/>
        <v>122.03646000000001</v>
      </c>
      <c r="V179" s="11">
        <f t="shared" si="506"/>
        <v>17.085104400000002</v>
      </c>
      <c r="W179" s="11">
        <f t="shared" si="507"/>
        <v>139.12156440000001</v>
      </c>
      <c r="X179" s="4">
        <v>122.04</v>
      </c>
      <c r="Y179" s="3">
        <f t="shared" si="508"/>
        <v>17.085600000000003</v>
      </c>
      <c r="Z179" s="4">
        <f t="shared" si="509"/>
        <v>139.12560000000002</v>
      </c>
      <c r="AA179" s="61">
        <v>0.15</v>
      </c>
      <c r="AB179" s="4">
        <f t="shared" si="510"/>
        <v>18.306000000000001</v>
      </c>
      <c r="AC179" s="5">
        <f t="shared" si="511"/>
        <v>140.346</v>
      </c>
      <c r="AD179" s="4">
        <v>140.35</v>
      </c>
      <c r="AE179" s="4">
        <f t="shared" si="512"/>
        <v>19.649000000000001</v>
      </c>
      <c r="AF179" s="4">
        <f t="shared" si="513"/>
        <v>159.999</v>
      </c>
      <c r="AG179" s="110">
        <v>0.06</v>
      </c>
      <c r="AH179" s="18">
        <f t="shared" si="514"/>
        <v>8.4209999999999994</v>
      </c>
      <c r="AI179" s="8">
        <f t="shared" si="515"/>
        <v>148.77099999999999</v>
      </c>
      <c r="AJ179" s="4">
        <v>148.77000000000001</v>
      </c>
      <c r="AK179" s="4">
        <f t="shared" si="516"/>
        <v>20.827800000000003</v>
      </c>
      <c r="AL179" s="4">
        <f t="shared" si="517"/>
        <v>169.59780000000001</v>
      </c>
      <c r="AM179" s="97">
        <v>0.125</v>
      </c>
      <c r="AN179" s="4">
        <f t="shared" si="518"/>
        <v>167.36625000000001</v>
      </c>
      <c r="AO179" s="4">
        <f t="shared" si="519"/>
        <v>23.431275000000003</v>
      </c>
      <c r="AP179" s="4">
        <f t="shared" si="520"/>
        <v>190.79752500000001</v>
      </c>
      <c r="AQ179" s="97">
        <v>0.06</v>
      </c>
      <c r="AR179" s="149">
        <f t="shared" si="521"/>
        <v>177.40822500000002</v>
      </c>
      <c r="AS179" s="149">
        <f t="shared" si="522"/>
        <v>24.837151500000004</v>
      </c>
      <c r="AT179" s="149">
        <f t="shared" si="523"/>
        <v>202.24537650000002</v>
      </c>
    </row>
    <row r="180" spans="1:46" x14ac:dyDescent="0.25">
      <c r="A180" s="23" t="s">
        <v>53</v>
      </c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2"/>
      <c r="P180" s="22"/>
      <c r="Q180" s="23"/>
      <c r="R180" s="24"/>
      <c r="S180" s="23"/>
      <c r="T180" s="23"/>
      <c r="U180" s="23"/>
      <c r="V180" s="23"/>
      <c r="W180" s="23"/>
      <c r="X180" s="28"/>
      <c r="Y180" s="24"/>
      <c r="Z180" s="24"/>
      <c r="AA180" s="62"/>
      <c r="AB180" s="24"/>
      <c r="AC180" s="5"/>
      <c r="AD180" s="28"/>
      <c r="AE180" s="28"/>
      <c r="AF180" s="24"/>
      <c r="AG180" s="110"/>
      <c r="AH180" s="18"/>
      <c r="AI180" s="8"/>
      <c r="AJ180" s="28"/>
      <c r="AK180" s="28"/>
      <c r="AL180" s="24"/>
      <c r="AN180" s="28"/>
      <c r="AO180" s="28"/>
      <c r="AP180" s="24"/>
      <c r="AQ180" s="60"/>
      <c r="AR180" s="147"/>
      <c r="AS180" s="147"/>
      <c r="AT180" s="148"/>
    </row>
    <row r="181" spans="1:46" x14ac:dyDescent="0.25">
      <c r="A181" s="9" t="s">
        <v>26</v>
      </c>
      <c r="B181" s="11">
        <v>70.39</v>
      </c>
      <c r="C181" s="11">
        <f t="shared" ref="C181:C182" si="524">+B181*$C$5</f>
        <v>9.8546000000000014</v>
      </c>
      <c r="D181" s="11">
        <f t="shared" ref="D181:D182" si="525">+B181+C181</f>
        <v>80.244600000000005</v>
      </c>
      <c r="E181" s="12">
        <v>0</v>
      </c>
      <c r="F181" s="25">
        <f t="shared" ref="F181:F182" si="526">+B181*E181</f>
        <v>0</v>
      </c>
      <c r="G181" s="25">
        <f t="shared" ref="G181:G182" si="527">+B181+F181</f>
        <v>70.39</v>
      </c>
      <c r="H181" s="25">
        <f t="shared" ref="H181:H182" si="528">+G181*$H$5</f>
        <v>9.8546000000000014</v>
      </c>
      <c r="I181" s="25">
        <f t="shared" ref="I181:I182" si="529">+G181+H181</f>
        <v>80.244600000000005</v>
      </c>
      <c r="J181" s="14">
        <v>0.03</v>
      </c>
      <c r="K181" s="11">
        <f t="shared" ref="K181:K182" si="530">+G181*J181</f>
        <v>2.1116999999999999</v>
      </c>
      <c r="L181" s="11">
        <f t="shared" ref="L181:L182" si="531">+G181+K181</f>
        <v>72.5017</v>
      </c>
      <c r="M181" s="11">
        <f t="shared" ref="M181:M182" si="532">+L181*$M$5</f>
        <v>10.150238000000002</v>
      </c>
      <c r="N181" s="11">
        <f t="shared" ref="N181:N182" si="533">+L181+M181</f>
        <v>82.651938000000001</v>
      </c>
      <c r="O181" s="29">
        <v>72.5</v>
      </c>
      <c r="P181" s="29">
        <v>82.65</v>
      </c>
      <c r="Q181" s="17">
        <v>0.03</v>
      </c>
      <c r="R181" s="18"/>
      <c r="S181" s="14">
        <v>0.05</v>
      </c>
      <c r="T181" s="15">
        <f t="shared" ref="T181:T182" si="534">+L181*S181</f>
        <v>3.6250850000000003</v>
      </c>
      <c r="U181" s="15">
        <f t="shared" ref="U181:U182" si="535">+L181+T181</f>
        <v>76.126784999999998</v>
      </c>
      <c r="V181" s="11">
        <f t="shared" ref="V181:V182" si="536">+U181*$V$5</f>
        <v>10.657749900000001</v>
      </c>
      <c r="W181" s="11">
        <f t="shared" ref="W181:W182" si="537">+U181+V181</f>
        <v>86.784534899999997</v>
      </c>
      <c r="X181" s="4">
        <v>76.13</v>
      </c>
      <c r="Y181" s="3">
        <f t="shared" ref="Y181:Y182" si="538">+X181*$Y$5</f>
        <v>10.658200000000001</v>
      </c>
      <c r="Z181" s="4">
        <f t="shared" ref="Z181:Z182" si="539">+X181+Y181</f>
        <v>86.788199999999989</v>
      </c>
      <c r="AA181" s="61">
        <v>0.15</v>
      </c>
      <c r="AB181" s="4">
        <f t="shared" ref="AB181:AB182" si="540">X181*AA181</f>
        <v>11.419499999999999</v>
      </c>
      <c r="AC181" s="5">
        <f t="shared" ref="AC181:AC182" si="541">+X181+AB181</f>
        <v>87.549499999999995</v>
      </c>
      <c r="AD181" s="4">
        <v>87.55</v>
      </c>
      <c r="AE181" s="4">
        <f t="shared" ref="AE181:AE182" si="542">+AD181*$Y$5</f>
        <v>12.257000000000001</v>
      </c>
      <c r="AF181" s="4">
        <f t="shared" ref="AF181:AF182" si="543">+AD181+AE181</f>
        <v>99.807000000000002</v>
      </c>
      <c r="AG181" s="110">
        <v>0.06</v>
      </c>
      <c r="AH181" s="18">
        <f t="shared" ref="AH181:AH182" si="544">AD181*AG181</f>
        <v>5.2529999999999992</v>
      </c>
      <c r="AI181" s="8">
        <f t="shared" ref="AI181:AI182" si="545">+AD181+AH181</f>
        <v>92.802999999999997</v>
      </c>
      <c r="AJ181" s="4">
        <v>92.8</v>
      </c>
      <c r="AK181" s="4">
        <f t="shared" ref="AK181:AK182" si="546">+AJ181*$Y$5</f>
        <v>12.992000000000001</v>
      </c>
      <c r="AL181" s="4">
        <f t="shared" ref="AL181:AL182" si="547">+AJ181+AK181</f>
        <v>105.792</v>
      </c>
      <c r="AM181" s="97">
        <v>0.1</v>
      </c>
      <c r="AN181" s="4">
        <f t="shared" ref="AN181:AN182" si="548">+AJ181*AM181+AJ181</f>
        <v>102.08</v>
      </c>
      <c r="AO181" s="4">
        <f t="shared" ref="AO181:AO182" si="549">+AN181*$Y$5</f>
        <v>14.291200000000002</v>
      </c>
      <c r="AP181" s="4">
        <f t="shared" ref="AP181:AP182" si="550">+AN181+AO181</f>
        <v>116.3712</v>
      </c>
      <c r="AQ181" s="97">
        <v>0.06</v>
      </c>
      <c r="AR181" s="149">
        <f t="shared" ref="AR181:AR182" si="551">+AN181*AQ181+AN181</f>
        <v>108.20479999999999</v>
      </c>
      <c r="AS181" s="149">
        <f t="shared" ref="AS181:AS182" si="552">+AR181*$Y$5</f>
        <v>15.148671999999999</v>
      </c>
      <c r="AT181" s="149">
        <f t="shared" ref="AT181:AT182" si="553">+AR181+AS181</f>
        <v>123.353472</v>
      </c>
    </row>
    <row r="182" spans="1:46" x14ac:dyDescent="0.25">
      <c r="A182" s="9" t="s">
        <v>51</v>
      </c>
      <c r="B182" s="11">
        <v>6.15</v>
      </c>
      <c r="C182" s="11">
        <f t="shared" si="524"/>
        <v>0.8610000000000001</v>
      </c>
      <c r="D182" s="11">
        <f t="shared" si="525"/>
        <v>7.0110000000000001</v>
      </c>
      <c r="E182" s="12">
        <v>0</v>
      </c>
      <c r="F182" s="25">
        <f t="shared" si="526"/>
        <v>0</v>
      </c>
      <c r="G182" s="25">
        <f t="shared" si="527"/>
        <v>6.15</v>
      </c>
      <c r="H182" s="25">
        <f t="shared" si="528"/>
        <v>0.8610000000000001</v>
      </c>
      <c r="I182" s="25">
        <f t="shared" si="529"/>
        <v>7.0110000000000001</v>
      </c>
      <c r="J182" s="14">
        <v>0.03</v>
      </c>
      <c r="K182" s="11">
        <f t="shared" si="530"/>
        <v>0.1845</v>
      </c>
      <c r="L182" s="11">
        <f t="shared" si="531"/>
        <v>6.3345000000000002</v>
      </c>
      <c r="M182" s="11">
        <f t="shared" si="532"/>
        <v>0.88683000000000012</v>
      </c>
      <c r="N182" s="11">
        <f t="shared" si="533"/>
        <v>7.22133</v>
      </c>
      <c r="O182" s="29">
        <v>6.33</v>
      </c>
      <c r="P182" s="29">
        <v>7.22</v>
      </c>
      <c r="Q182" s="17">
        <v>0.03</v>
      </c>
      <c r="R182" s="18"/>
      <c r="S182" s="14">
        <v>0.05</v>
      </c>
      <c r="T182" s="15">
        <f t="shared" si="534"/>
        <v>0.31672500000000003</v>
      </c>
      <c r="U182" s="15">
        <f t="shared" si="535"/>
        <v>6.6512250000000002</v>
      </c>
      <c r="V182" s="11">
        <f t="shared" si="536"/>
        <v>0.93117150000000015</v>
      </c>
      <c r="W182" s="11">
        <f t="shared" si="537"/>
        <v>7.5823965000000006</v>
      </c>
      <c r="X182" s="4">
        <v>6.65</v>
      </c>
      <c r="Y182" s="3">
        <f t="shared" si="538"/>
        <v>0.93100000000000016</v>
      </c>
      <c r="Z182" s="4">
        <f t="shared" si="539"/>
        <v>7.5810000000000004</v>
      </c>
      <c r="AA182" s="61">
        <v>0.15</v>
      </c>
      <c r="AB182" s="4">
        <f t="shared" si="540"/>
        <v>0.99750000000000005</v>
      </c>
      <c r="AC182" s="5">
        <f t="shared" si="541"/>
        <v>7.6475000000000009</v>
      </c>
      <c r="AD182" s="4">
        <v>7.65</v>
      </c>
      <c r="AE182" s="4">
        <f t="shared" si="542"/>
        <v>1.0710000000000002</v>
      </c>
      <c r="AF182" s="4">
        <f t="shared" si="543"/>
        <v>8.7210000000000001</v>
      </c>
      <c r="AG182" s="110">
        <v>0.06</v>
      </c>
      <c r="AH182" s="18">
        <f t="shared" si="544"/>
        <v>0.45900000000000002</v>
      </c>
      <c r="AI182" s="8">
        <f t="shared" si="545"/>
        <v>8.109</v>
      </c>
      <c r="AJ182" s="4">
        <v>8.11</v>
      </c>
      <c r="AK182" s="4">
        <f t="shared" si="546"/>
        <v>1.1354</v>
      </c>
      <c r="AL182" s="4">
        <f t="shared" si="547"/>
        <v>9.2454000000000001</v>
      </c>
      <c r="AM182" s="97">
        <v>0.1</v>
      </c>
      <c r="AN182" s="4">
        <f t="shared" si="548"/>
        <v>8.9209999999999994</v>
      </c>
      <c r="AO182" s="4">
        <f t="shared" si="549"/>
        <v>1.2489399999999999</v>
      </c>
      <c r="AP182" s="4">
        <f t="shared" si="550"/>
        <v>10.169939999999999</v>
      </c>
      <c r="AQ182" s="97">
        <v>0.06</v>
      </c>
      <c r="AR182" s="149">
        <f t="shared" si="551"/>
        <v>9.4562599999999986</v>
      </c>
      <c r="AS182" s="149">
        <f t="shared" si="552"/>
        <v>1.3238763999999998</v>
      </c>
      <c r="AT182" s="149">
        <f t="shared" si="553"/>
        <v>10.780136399999998</v>
      </c>
    </row>
    <row r="183" spans="1:46" x14ac:dyDescent="0.25">
      <c r="A183" s="23" t="s">
        <v>54</v>
      </c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2"/>
      <c r="P183" s="22"/>
      <c r="Q183" s="23"/>
      <c r="R183" s="24"/>
      <c r="S183" s="23"/>
      <c r="T183" s="23"/>
      <c r="U183" s="23"/>
      <c r="V183" s="23"/>
      <c r="W183" s="23"/>
      <c r="X183" s="28"/>
      <c r="Y183" s="24"/>
      <c r="Z183" s="24"/>
      <c r="AA183" s="62"/>
      <c r="AB183" s="24"/>
      <c r="AC183" s="5"/>
      <c r="AD183" s="28"/>
      <c r="AE183" s="28"/>
      <c r="AF183" s="24"/>
      <c r="AG183" s="110"/>
      <c r="AH183" s="18"/>
      <c r="AI183" s="8"/>
      <c r="AJ183" s="28"/>
      <c r="AK183" s="28"/>
      <c r="AL183" s="24"/>
      <c r="AN183" s="28"/>
      <c r="AO183" s="28"/>
      <c r="AP183" s="24"/>
      <c r="AQ183" s="60"/>
      <c r="AR183" s="147"/>
      <c r="AS183" s="147"/>
      <c r="AT183" s="148"/>
    </row>
    <row r="184" spans="1:46" x14ac:dyDescent="0.25">
      <c r="A184" s="23" t="s">
        <v>42</v>
      </c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2"/>
      <c r="P184" s="22"/>
      <c r="Q184" s="23"/>
      <c r="R184" s="24"/>
      <c r="S184" s="23"/>
      <c r="T184" s="23"/>
      <c r="U184" s="23"/>
      <c r="V184" s="23"/>
      <c r="W184" s="23"/>
      <c r="X184" s="28"/>
      <c r="Y184" s="24"/>
      <c r="Z184" s="24"/>
      <c r="AA184" s="62"/>
      <c r="AB184" s="24"/>
      <c r="AC184" s="5"/>
      <c r="AD184" s="28"/>
      <c r="AE184" s="28"/>
      <c r="AF184" s="24"/>
      <c r="AG184" s="110"/>
      <c r="AH184" s="18"/>
      <c r="AI184" s="8"/>
      <c r="AJ184" s="28"/>
      <c r="AK184" s="28"/>
      <c r="AL184" s="24"/>
      <c r="AN184" s="28"/>
      <c r="AO184" s="28"/>
      <c r="AP184" s="24"/>
      <c r="AQ184" s="60"/>
      <c r="AR184" s="147"/>
      <c r="AS184" s="147"/>
      <c r="AT184" s="148"/>
    </row>
    <row r="185" spans="1:46" x14ac:dyDescent="0.25">
      <c r="A185" s="9" t="s">
        <v>26</v>
      </c>
      <c r="B185" s="11">
        <v>89.08</v>
      </c>
      <c r="C185" s="11">
        <f t="shared" ref="C185:C188" si="554">+B185*$C$5</f>
        <v>12.471200000000001</v>
      </c>
      <c r="D185" s="11">
        <f t="shared" ref="D185:D188" si="555">+B185+C185</f>
        <v>101.55119999999999</v>
      </c>
      <c r="E185" s="12">
        <v>0</v>
      </c>
      <c r="F185" s="25">
        <f t="shared" ref="F185:F188" si="556">+B185*E185</f>
        <v>0</v>
      </c>
      <c r="G185" s="25">
        <f t="shared" ref="G185:G188" si="557">+B185+F185</f>
        <v>89.08</v>
      </c>
      <c r="H185" s="25">
        <f t="shared" ref="H185:H188" si="558">+G185*$H$5</f>
        <v>12.471200000000001</v>
      </c>
      <c r="I185" s="25">
        <f t="shared" ref="I185:I188" si="559">+G185+H185</f>
        <v>101.55119999999999</v>
      </c>
      <c r="J185" s="14">
        <v>0.03</v>
      </c>
      <c r="K185" s="11">
        <f t="shared" ref="K185:K188" si="560">+G185*J185</f>
        <v>2.6723999999999997</v>
      </c>
      <c r="L185" s="11">
        <f t="shared" ref="L185:L188" si="561">+G185+K185</f>
        <v>91.752399999999994</v>
      </c>
      <c r="M185" s="11">
        <f t="shared" ref="M185:M188" si="562">+L185*$M$5</f>
        <v>12.845336</v>
      </c>
      <c r="N185" s="11">
        <f t="shared" ref="N185:N188" si="563">+L185+M185</f>
        <v>104.597736</v>
      </c>
      <c r="O185" s="29">
        <v>91.76</v>
      </c>
      <c r="P185" s="29">
        <v>104.6</v>
      </c>
      <c r="Q185" s="17">
        <v>0.03</v>
      </c>
      <c r="R185" s="18"/>
      <c r="S185" s="14">
        <v>0.05</v>
      </c>
      <c r="T185" s="15">
        <f t="shared" ref="T185:T188" si="564">+L185*S185</f>
        <v>4.5876200000000003</v>
      </c>
      <c r="U185" s="15">
        <f t="shared" ref="U185:U188" si="565">+L185+T185</f>
        <v>96.340019999999996</v>
      </c>
      <c r="V185" s="11">
        <f t="shared" ref="V185:V188" si="566">+U185*$V$5</f>
        <v>13.487602800000001</v>
      </c>
      <c r="W185" s="11">
        <f t="shared" ref="W185:W188" si="567">+U185+V185</f>
        <v>109.8276228</v>
      </c>
      <c r="X185" s="4">
        <v>96.34</v>
      </c>
      <c r="Y185" s="3">
        <f t="shared" ref="Y185:Y188" si="568">+X185*$Y$5</f>
        <v>13.487600000000002</v>
      </c>
      <c r="Z185" s="4">
        <f t="shared" ref="Z185:Z188" si="569">+X185+Y185</f>
        <v>109.8276</v>
      </c>
      <c r="AA185" s="61">
        <v>0.15</v>
      </c>
      <c r="AB185" s="4">
        <f t="shared" ref="AB185:AB188" si="570">X185*AA185</f>
        <v>14.451000000000001</v>
      </c>
      <c r="AC185" s="5">
        <f t="shared" ref="AC185:AC187" si="571">+X185+AB185</f>
        <v>110.791</v>
      </c>
      <c r="AD185" s="4">
        <v>110.79</v>
      </c>
      <c r="AE185" s="4">
        <f t="shared" ref="AE185:AE188" si="572">+AD185*$Y$5</f>
        <v>15.510600000000002</v>
      </c>
      <c r="AF185" s="4">
        <f t="shared" ref="AF185:AF188" si="573">+AD185+AE185</f>
        <v>126.3006</v>
      </c>
      <c r="AG185" s="110">
        <v>0.06</v>
      </c>
      <c r="AH185" s="18">
        <f t="shared" ref="AH185:AH188" si="574">AD185*AG185</f>
        <v>6.6474000000000002</v>
      </c>
      <c r="AI185" s="8">
        <f t="shared" ref="AI185:AI188" si="575">+AD185+AH185</f>
        <v>117.43740000000001</v>
      </c>
      <c r="AJ185" s="4">
        <v>117.44</v>
      </c>
      <c r="AK185" s="4">
        <f t="shared" ref="AK185:AK188" si="576">+AJ185*$Y$5</f>
        <v>16.441600000000001</v>
      </c>
      <c r="AL185" s="4">
        <f t="shared" ref="AL185:AL188" si="577">+AJ185+AK185</f>
        <v>133.88159999999999</v>
      </c>
      <c r="AM185" s="97">
        <v>0.125</v>
      </c>
      <c r="AN185" s="4">
        <f t="shared" ref="AN185:AN188" si="578">+AJ185*AM185+AJ185</f>
        <v>132.12</v>
      </c>
      <c r="AO185" s="4">
        <f t="shared" ref="AO185:AO188" si="579">+AN185*$Y$5</f>
        <v>18.496800000000004</v>
      </c>
      <c r="AP185" s="4">
        <f t="shared" ref="AP185:AP188" si="580">+AN185+AO185</f>
        <v>150.61680000000001</v>
      </c>
      <c r="AQ185" s="97">
        <v>0.06</v>
      </c>
      <c r="AR185" s="149">
        <f t="shared" ref="AR185:AR188" si="581">+AN185*AQ185+AN185</f>
        <v>140.0472</v>
      </c>
      <c r="AS185" s="149">
        <f t="shared" ref="AS185:AS188" si="582">+AR185*$Y$5</f>
        <v>19.606608000000001</v>
      </c>
      <c r="AT185" s="149">
        <f t="shared" ref="AT185:AT188" si="583">+AR185+AS185</f>
        <v>159.653808</v>
      </c>
    </row>
    <row r="186" spans="1:46" x14ac:dyDescent="0.25">
      <c r="A186" s="9" t="s">
        <v>234</v>
      </c>
      <c r="B186" s="11">
        <v>76.3</v>
      </c>
      <c r="C186" s="11">
        <f t="shared" si="554"/>
        <v>10.682</v>
      </c>
      <c r="D186" s="11">
        <f t="shared" si="555"/>
        <v>86.981999999999999</v>
      </c>
      <c r="E186" s="12">
        <v>0</v>
      </c>
      <c r="F186" s="25">
        <f t="shared" si="556"/>
        <v>0</v>
      </c>
      <c r="G186" s="25">
        <f t="shared" si="557"/>
        <v>76.3</v>
      </c>
      <c r="H186" s="25">
        <f t="shared" si="558"/>
        <v>10.682</v>
      </c>
      <c r="I186" s="25">
        <f t="shared" si="559"/>
        <v>86.981999999999999</v>
      </c>
      <c r="J186" s="14">
        <v>0.03</v>
      </c>
      <c r="K186" s="11">
        <f t="shared" si="560"/>
        <v>2.2889999999999997</v>
      </c>
      <c r="L186" s="11">
        <f t="shared" si="561"/>
        <v>78.588999999999999</v>
      </c>
      <c r="M186" s="11">
        <f t="shared" si="562"/>
        <v>11.002460000000001</v>
      </c>
      <c r="N186" s="11">
        <f t="shared" si="563"/>
        <v>89.591459999999998</v>
      </c>
      <c r="O186" s="29">
        <v>78.59</v>
      </c>
      <c r="P186" s="29">
        <v>89.59</v>
      </c>
      <c r="Q186" s="17">
        <v>0.03</v>
      </c>
      <c r="R186" s="18"/>
      <c r="S186" s="14">
        <v>0.05</v>
      </c>
      <c r="T186" s="15">
        <f t="shared" si="564"/>
        <v>3.9294500000000001</v>
      </c>
      <c r="U186" s="15">
        <f t="shared" si="565"/>
        <v>82.518450000000001</v>
      </c>
      <c r="V186" s="11">
        <f t="shared" si="566"/>
        <v>11.552583000000002</v>
      </c>
      <c r="W186" s="11">
        <f t="shared" si="567"/>
        <v>94.071033</v>
      </c>
      <c r="X186" s="4">
        <v>82.52</v>
      </c>
      <c r="Y186" s="3">
        <f t="shared" si="568"/>
        <v>11.552800000000001</v>
      </c>
      <c r="Z186" s="4">
        <f t="shared" si="569"/>
        <v>94.072800000000001</v>
      </c>
      <c r="AA186" s="61">
        <v>0</v>
      </c>
      <c r="AB186" s="4">
        <f t="shared" si="570"/>
        <v>0</v>
      </c>
      <c r="AC186" s="5">
        <v>0</v>
      </c>
      <c r="AD186" s="4">
        <f>$AD$169</f>
        <v>5.56</v>
      </c>
      <c r="AE186" s="4">
        <f t="shared" si="572"/>
        <v>0.77839999999999998</v>
      </c>
      <c r="AF186" s="4">
        <f t="shared" si="573"/>
        <v>6.3384</v>
      </c>
      <c r="AG186" s="110">
        <v>0.06</v>
      </c>
      <c r="AH186" s="18">
        <f t="shared" si="574"/>
        <v>0.33359999999999995</v>
      </c>
      <c r="AI186" s="8">
        <f t="shared" si="575"/>
        <v>5.8935999999999993</v>
      </c>
      <c r="AJ186" s="4">
        <v>5.89</v>
      </c>
      <c r="AK186" s="4">
        <f t="shared" si="576"/>
        <v>0.8246</v>
      </c>
      <c r="AL186" s="4">
        <f t="shared" si="577"/>
        <v>6.7145999999999999</v>
      </c>
      <c r="AM186" s="97">
        <v>0.125</v>
      </c>
      <c r="AN186" s="4">
        <f t="shared" si="578"/>
        <v>6.6262499999999998</v>
      </c>
      <c r="AO186" s="4">
        <f t="shared" si="579"/>
        <v>0.92767500000000003</v>
      </c>
      <c r="AP186" s="4">
        <f t="shared" si="580"/>
        <v>7.5539249999999996</v>
      </c>
      <c r="AQ186" s="97">
        <v>0.06</v>
      </c>
      <c r="AR186" s="149">
        <f t="shared" si="581"/>
        <v>7.0238249999999995</v>
      </c>
      <c r="AS186" s="149">
        <f t="shared" si="582"/>
        <v>0.98333550000000003</v>
      </c>
      <c r="AT186" s="149">
        <f t="shared" si="583"/>
        <v>8.0071604999999995</v>
      </c>
    </row>
    <row r="187" spans="1:46" x14ac:dyDescent="0.25">
      <c r="A187" s="9" t="s">
        <v>44</v>
      </c>
      <c r="B187" s="11">
        <v>103.34</v>
      </c>
      <c r="C187" s="11">
        <f t="shared" si="554"/>
        <v>14.467600000000003</v>
      </c>
      <c r="D187" s="11">
        <f t="shared" si="555"/>
        <v>117.80760000000001</v>
      </c>
      <c r="E187" s="12">
        <v>0</v>
      </c>
      <c r="F187" s="25">
        <f t="shared" si="556"/>
        <v>0</v>
      </c>
      <c r="G187" s="25">
        <f t="shared" si="557"/>
        <v>103.34</v>
      </c>
      <c r="H187" s="25">
        <f t="shared" si="558"/>
        <v>14.467600000000003</v>
      </c>
      <c r="I187" s="25">
        <f t="shared" si="559"/>
        <v>117.80760000000001</v>
      </c>
      <c r="J187" s="14">
        <v>0.03</v>
      </c>
      <c r="K187" s="11">
        <f t="shared" si="560"/>
        <v>3.1002000000000001</v>
      </c>
      <c r="L187" s="11">
        <f t="shared" si="561"/>
        <v>106.4402</v>
      </c>
      <c r="M187" s="11">
        <f t="shared" si="562"/>
        <v>14.901628000000002</v>
      </c>
      <c r="N187" s="11">
        <f t="shared" si="563"/>
        <v>121.34182800000001</v>
      </c>
      <c r="O187" s="29">
        <v>106.44</v>
      </c>
      <c r="P187" s="29">
        <v>121.34</v>
      </c>
      <c r="Q187" s="17">
        <v>0.03</v>
      </c>
      <c r="R187" s="18"/>
      <c r="S187" s="14">
        <v>0.05</v>
      </c>
      <c r="T187" s="15">
        <f t="shared" si="564"/>
        <v>5.3220100000000006</v>
      </c>
      <c r="U187" s="15">
        <f t="shared" si="565"/>
        <v>111.76221000000001</v>
      </c>
      <c r="V187" s="11">
        <f t="shared" si="566"/>
        <v>15.646709400000002</v>
      </c>
      <c r="W187" s="11">
        <f t="shared" si="567"/>
        <v>127.40891940000002</v>
      </c>
      <c r="X187" s="4">
        <v>111.76</v>
      </c>
      <c r="Y187" s="3">
        <f t="shared" si="568"/>
        <v>15.646400000000002</v>
      </c>
      <c r="Z187" s="4">
        <f t="shared" si="569"/>
        <v>127.4064</v>
      </c>
      <c r="AA187" s="61">
        <v>0.15</v>
      </c>
      <c r="AB187" s="4">
        <f t="shared" si="570"/>
        <v>16.763999999999999</v>
      </c>
      <c r="AC187" s="5">
        <f t="shared" si="571"/>
        <v>128.524</v>
      </c>
      <c r="AD187" s="4">
        <v>128.52000000000001</v>
      </c>
      <c r="AE187" s="4">
        <f t="shared" si="572"/>
        <v>17.992800000000003</v>
      </c>
      <c r="AF187" s="4">
        <f t="shared" si="573"/>
        <v>146.51280000000003</v>
      </c>
      <c r="AG187" s="110">
        <v>0.06</v>
      </c>
      <c r="AH187" s="18">
        <f t="shared" si="574"/>
        <v>7.7112000000000007</v>
      </c>
      <c r="AI187" s="8">
        <f t="shared" si="575"/>
        <v>136.2312</v>
      </c>
      <c r="AJ187" s="4">
        <v>136.22999999999999</v>
      </c>
      <c r="AK187" s="4">
        <f t="shared" si="576"/>
        <v>19.072199999999999</v>
      </c>
      <c r="AL187" s="4">
        <f t="shared" si="577"/>
        <v>155.3022</v>
      </c>
      <c r="AM187" s="97">
        <v>0.125</v>
      </c>
      <c r="AN187" s="4">
        <f t="shared" si="578"/>
        <v>153.25874999999999</v>
      </c>
      <c r="AO187" s="4">
        <f t="shared" si="579"/>
        <v>21.456225</v>
      </c>
      <c r="AP187" s="4">
        <f t="shared" si="580"/>
        <v>174.71497499999998</v>
      </c>
      <c r="AQ187" s="97">
        <v>0.06</v>
      </c>
      <c r="AR187" s="149">
        <f t="shared" si="581"/>
        <v>162.454275</v>
      </c>
      <c r="AS187" s="149">
        <f t="shared" si="582"/>
        <v>22.743598500000001</v>
      </c>
      <c r="AT187" s="149">
        <f t="shared" si="583"/>
        <v>185.19787349999999</v>
      </c>
    </row>
    <row r="188" spans="1:46" x14ac:dyDescent="0.25">
      <c r="A188" s="9" t="s">
        <v>233</v>
      </c>
      <c r="B188" s="11">
        <v>45.78</v>
      </c>
      <c r="C188" s="11">
        <f t="shared" si="554"/>
        <v>6.4092000000000011</v>
      </c>
      <c r="D188" s="11">
        <f t="shared" si="555"/>
        <v>52.1892</v>
      </c>
      <c r="E188" s="12">
        <v>0</v>
      </c>
      <c r="F188" s="25">
        <f t="shared" si="556"/>
        <v>0</v>
      </c>
      <c r="G188" s="25">
        <f t="shared" si="557"/>
        <v>45.78</v>
      </c>
      <c r="H188" s="25">
        <f t="shared" si="558"/>
        <v>6.4092000000000011</v>
      </c>
      <c r="I188" s="25">
        <f t="shared" si="559"/>
        <v>52.1892</v>
      </c>
      <c r="J188" s="14">
        <v>0.03</v>
      </c>
      <c r="K188" s="11">
        <f t="shared" si="560"/>
        <v>1.3734</v>
      </c>
      <c r="L188" s="11">
        <f t="shared" si="561"/>
        <v>47.153399999999998</v>
      </c>
      <c r="M188" s="11">
        <f t="shared" si="562"/>
        <v>6.6014759999999999</v>
      </c>
      <c r="N188" s="11">
        <f t="shared" si="563"/>
        <v>53.754875999999996</v>
      </c>
      <c r="O188" s="29">
        <v>47.15</v>
      </c>
      <c r="P188" s="29">
        <v>53.75</v>
      </c>
      <c r="Q188" s="17">
        <v>0.03</v>
      </c>
      <c r="R188" s="18"/>
      <c r="S188" s="14">
        <v>0.05</v>
      </c>
      <c r="T188" s="15">
        <f t="shared" si="564"/>
        <v>2.3576700000000002</v>
      </c>
      <c r="U188" s="15">
        <f t="shared" si="565"/>
        <v>49.511069999999997</v>
      </c>
      <c r="V188" s="11">
        <f t="shared" si="566"/>
        <v>6.9315498</v>
      </c>
      <c r="W188" s="11">
        <f t="shared" si="567"/>
        <v>56.442619799999996</v>
      </c>
      <c r="X188" s="4">
        <v>49.51</v>
      </c>
      <c r="Y188" s="3">
        <f t="shared" si="568"/>
        <v>6.9314</v>
      </c>
      <c r="Z188" s="4">
        <f t="shared" si="569"/>
        <v>56.441400000000002</v>
      </c>
      <c r="AA188" s="61">
        <v>0</v>
      </c>
      <c r="AB188" s="4">
        <f t="shared" si="570"/>
        <v>0</v>
      </c>
      <c r="AC188" s="5">
        <v>0</v>
      </c>
      <c r="AD188" s="4">
        <f>$AD$169</f>
        <v>5.56</v>
      </c>
      <c r="AE188" s="4">
        <f t="shared" si="572"/>
        <v>0.77839999999999998</v>
      </c>
      <c r="AF188" s="4">
        <f t="shared" si="573"/>
        <v>6.3384</v>
      </c>
      <c r="AG188" s="110">
        <v>0.06</v>
      </c>
      <c r="AH188" s="18">
        <f t="shared" si="574"/>
        <v>0.33359999999999995</v>
      </c>
      <c r="AI188" s="8">
        <f t="shared" si="575"/>
        <v>5.8935999999999993</v>
      </c>
      <c r="AJ188" s="4">
        <v>5.89</v>
      </c>
      <c r="AK188" s="4">
        <f t="shared" si="576"/>
        <v>0.8246</v>
      </c>
      <c r="AL188" s="4">
        <f t="shared" si="577"/>
        <v>6.7145999999999999</v>
      </c>
      <c r="AM188" s="97">
        <v>0.125</v>
      </c>
      <c r="AN188" s="4">
        <f t="shared" si="578"/>
        <v>6.6262499999999998</v>
      </c>
      <c r="AO188" s="4">
        <f t="shared" si="579"/>
        <v>0.92767500000000003</v>
      </c>
      <c r="AP188" s="4">
        <f t="shared" si="580"/>
        <v>7.5539249999999996</v>
      </c>
      <c r="AQ188" s="97">
        <v>0.06</v>
      </c>
      <c r="AR188" s="149">
        <f t="shared" si="581"/>
        <v>7.0238249999999995</v>
      </c>
      <c r="AS188" s="149">
        <f t="shared" si="582"/>
        <v>0.98333550000000003</v>
      </c>
      <c r="AT188" s="149">
        <f t="shared" si="583"/>
        <v>8.0071604999999995</v>
      </c>
    </row>
    <row r="189" spans="1:46" ht="30" x14ac:dyDescent="0.25">
      <c r="A189" s="42" t="s">
        <v>49</v>
      </c>
      <c r="B189" s="43"/>
      <c r="C189" s="43"/>
      <c r="D189" s="43"/>
      <c r="E189" s="42"/>
      <c r="F189" s="42"/>
      <c r="G189" s="42"/>
      <c r="H189" s="42"/>
      <c r="I189" s="42"/>
      <c r="J189" s="43"/>
      <c r="K189" s="43"/>
      <c r="L189" s="43"/>
      <c r="M189" s="43"/>
      <c r="N189" s="43"/>
      <c r="O189" s="29"/>
      <c r="P189" s="29"/>
      <c r="Q189" s="20"/>
      <c r="R189" s="18"/>
      <c r="S189" s="43"/>
      <c r="T189" s="43"/>
      <c r="U189" s="43"/>
      <c r="V189" s="43"/>
      <c r="W189" s="43"/>
      <c r="X189" s="4"/>
      <c r="Y189" s="3"/>
      <c r="Z189" s="3"/>
      <c r="AA189" s="61"/>
      <c r="AB189" s="3"/>
      <c r="AC189" s="5"/>
      <c r="AD189" s="4"/>
      <c r="AE189" s="4"/>
      <c r="AF189" s="3"/>
      <c r="AG189" s="110"/>
      <c r="AH189" s="18"/>
      <c r="AI189" s="8"/>
      <c r="AJ189" s="4"/>
      <c r="AK189" s="4"/>
      <c r="AL189" s="3"/>
      <c r="AN189" s="4"/>
      <c r="AO189" s="4"/>
      <c r="AP189" s="3"/>
      <c r="AQ189" s="60"/>
      <c r="AR189" s="149"/>
      <c r="AS189" s="149"/>
      <c r="AT189" s="145"/>
    </row>
    <row r="190" spans="1:46" x14ac:dyDescent="0.25">
      <c r="A190" s="23" t="s">
        <v>50</v>
      </c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2"/>
      <c r="P190" s="22"/>
      <c r="Q190" s="23"/>
      <c r="R190" s="24"/>
      <c r="S190" s="23"/>
      <c r="T190" s="23"/>
      <c r="U190" s="23"/>
      <c r="V190" s="23"/>
      <c r="W190" s="23"/>
      <c r="X190" s="28"/>
      <c r="Y190" s="24"/>
      <c r="Z190" s="24"/>
      <c r="AA190" s="62"/>
      <c r="AB190" s="24"/>
      <c r="AC190" s="5"/>
      <c r="AD190" s="28"/>
      <c r="AE190" s="28"/>
      <c r="AF190" s="24"/>
      <c r="AG190" s="110"/>
      <c r="AH190" s="18"/>
      <c r="AI190" s="8"/>
      <c r="AJ190" s="28"/>
      <c r="AK190" s="28"/>
      <c r="AL190" s="24"/>
      <c r="AN190" s="28"/>
      <c r="AO190" s="28"/>
      <c r="AP190" s="24"/>
      <c r="AQ190" s="60"/>
      <c r="AR190" s="147"/>
      <c r="AS190" s="147"/>
      <c r="AT190" s="148"/>
    </row>
    <row r="191" spans="1:46" x14ac:dyDescent="0.25">
      <c r="A191" s="9" t="s">
        <v>26</v>
      </c>
      <c r="B191" s="11">
        <v>89.08</v>
      </c>
      <c r="C191" s="11">
        <f t="shared" ref="C191:C193" si="584">+B191*$C$5</f>
        <v>12.471200000000001</v>
      </c>
      <c r="D191" s="11">
        <f t="shared" ref="D191:D193" si="585">+B191+C191</f>
        <v>101.55119999999999</v>
      </c>
      <c r="E191" s="12">
        <v>0</v>
      </c>
      <c r="F191" s="25">
        <f t="shared" ref="F191:F193" si="586">+B191*E191</f>
        <v>0</v>
      </c>
      <c r="G191" s="25">
        <f t="shared" ref="G191:G193" si="587">+B191+F191</f>
        <v>89.08</v>
      </c>
      <c r="H191" s="25">
        <f t="shared" ref="H191:H193" si="588">+G191*$H$5</f>
        <v>12.471200000000001</v>
      </c>
      <c r="I191" s="25">
        <f t="shared" ref="I191:I193" si="589">+G191+H191</f>
        <v>101.55119999999999</v>
      </c>
      <c r="J191" s="14">
        <v>0.03</v>
      </c>
      <c r="K191" s="11">
        <f t="shared" ref="K191:K193" si="590">+G191*J191</f>
        <v>2.6723999999999997</v>
      </c>
      <c r="L191" s="11">
        <f t="shared" ref="L191:L193" si="591">+G191+K191</f>
        <v>91.752399999999994</v>
      </c>
      <c r="M191" s="11">
        <f t="shared" ref="M191:M193" si="592">+L191*$M$5</f>
        <v>12.845336</v>
      </c>
      <c r="N191" s="11">
        <f t="shared" ref="N191:N193" si="593">+L191+M191</f>
        <v>104.597736</v>
      </c>
      <c r="O191" s="29">
        <v>91.76</v>
      </c>
      <c r="P191" s="29">
        <v>104.6</v>
      </c>
      <c r="Q191" s="17">
        <v>0.03</v>
      </c>
      <c r="R191" s="18"/>
      <c r="S191" s="14">
        <v>0.05</v>
      </c>
      <c r="T191" s="15">
        <f t="shared" ref="T191:T193" si="594">+L191*S191</f>
        <v>4.5876200000000003</v>
      </c>
      <c r="U191" s="15">
        <f t="shared" ref="U191:U193" si="595">+L191+T191</f>
        <v>96.340019999999996</v>
      </c>
      <c r="V191" s="11">
        <f t="shared" ref="V191:V193" si="596">+U191*$V$5</f>
        <v>13.487602800000001</v>
      </c>
      <c r="W191" s="11">
        <f t="shared" ref="W191:W193" si="597">+U191+V191</f>
        <v>109.8276228</v>
      </c>
      <c r="X191" s="4">
        <v>96.34</v>
      </c>
      <c r="Y191" s="3">
        <f t="shared" ref="Y191:Y193" si="598">+X191*$Y$5</f>
        <v>13.487600000000002</v>
      </c>
      <c r="Z191" s="4">
        <f t="shared" ref="Z191:Z193" si="599">+X191+Y191</f>
        <v>109.8276</v>
      </c>
      <c r="AA191" s="61">
        <v>0.15</v>
      </c>
      <c r="AB191" s="4">
        <f t="shared" ref="AB191:AB193" si="600">X191*AA191</f>
        <v>14.451000000000001</v>
      </c>
      <c r="AC191" s="5">
        <f t="shared" ref="AC191" si="601">+X191+AB191</f>
        <v>110.791</v>
      </c>
      <c r="AD191" s="4">
        <v>110.79</v>
      </c>
      <c r="AE191" s="4">
        <f t="shared" ref="AE191:AE193" si="602">+AD191*$Y$5</f>
        <v>15.510600000000002</v>
      </c>
      <c r="AF191" s="4">
        <f t="shared" ref="AF191:AF193" si="603">+AD191+AE191</f>
        <v>126.3006</v>
      </c>
      <c r="AG191" s="110">
        <v>0.06</v>
      </c>
      <c r="AH191" s="18">
        <f t="shared" ref="AH191:AH193" si="604">AD191*AG191</f>
        <v>6.6474000000000002</v>
      </c>
      <c r="AI191" s="8">
        <f t="shared" ref="AI191:AI193" si="605">+AD191+AH191</f>
        <v>117.43740000000001</v>
      </c>
      <c r="AJ191" s="4">
        <v>117.44</v>
      </c>
      <c r="AK191" s="4">
        <f t="shared" ref="AK191:AK193" si="606">+AJ191*$Y$5</f>
        <v>16.441600000000001</v>
      </c>
      <c r="AL191" s="4">
        <f t="shared" ref="AL191:AL193" si="607">+AJ191+AK191</f>
        <v>133.88159999999999</v>
      </c>
      <c r="AM191" s="97">
        <v>0.125</v>
      </c>
      <c r="AN191" s="4">
        <f t="shared" ref="AN191:AN193" si="608">+AJ191*AM191+AJ191</f>
        <v>132.12</v>
      </c>
      <c r="AO191" s="4">
        <f t="shared" ref="AO191:AO193" si="609">+AN191*$Y$5</f>
        <v>18.496800000000004</v>
      </c>
      <c r="AP191" s="4">
        <f t="shared" ref="AP191:AP193" si="610">+AN191+AO191</f>
        <v>150.61680000000001</v>
      </c>
      <c r="AQ191" s="97">
        <v>0.06</v>
      </c>
      <c r="AR191" s="149">
        <f t="shared" ref="AR191:AR193" si="611">+AN191*AQ191+AN191</f>
        <v>140.0472</v>
      </c>
      <c r="AS191" s="149">
        <f t="shared" ref="AS191:AS193" si="612">+AR191*$Y$5</f>
        <v>19.606608000000001</v>
      </c>
      <c r="AT191" s="149">
        <f t="shared" ref="AT191:AT193" si="613">+AR191+AS191</f>
        <v>159.653808</v>
      </c>
    </row>
    <row r="192" spans="1:46" x14ac:dyDescent="0.25">
      <c r="A192" s="9" t="s">
        <v>234</v>
      </c>
      <c r="B192" s="11">
        <v>45.59</v>
      </c>
      <c r="C192" s="11">
        <f t="shared" si="584"/>
        <v>6.3826000000000009</v>
      </c>
      <c r="D192" s="11">
        <f t="shared" si="585"/>
        <v>51.972600000000007</v>
      </c>
      <c r="E192" s="12">
        <v>0</v>
      </c>
      <c r="F192" s="25">
        <f t="shared" si="586"/>
        <v>0</v>
      </c>
      <c r="G192" s="25">
        <f t="shared" si="587"/>
        <v>45.59</v>
      </c>
      <c r="H192" s="25">
        <f t="shared" si="588"/>
        <v>6.3826000000000009</v>
      </c>
      <c r="I192" s="25">
        <f t="shared" si="589"/>
        <v>51.972600000000007</v>
      </c>
      <c r="J192" s="14">
        <v>3.0200000000000001E-2</v>
      </c>
      <c r="K192" s="11">
        <f t="shared" si="590"/>
        <v>1.3768180000000001</v>
      </c>
      <c r="L192" s="11">
        <f t="shared" si="591"/>
        <v>46.966818000000004</v>
      </c>
      <c r="M192" s="11">
        <f t="shared" si="592"/>
        <v>6.5753545200000012</v>
      </c>
      <c r="N192" s="11">
        <f t="shared" si="593"/>
        <v>53.542172520000008</v>
      </c>
      <c r="O192" s="29">
        <v>46.96</v>
      </c>
      <c r="P192" s="29">
        <v>53.54</v>
      </c>
      <c r="Q192" s="17">
        <v>0.03</v>
      </c>
      <c r="R192" s="18"/>
      <c r="S192" s="14">
        <v>0.05</v>
      </c>
      <c r="T192" s="15">
        <f t="shared" si="594"/>
        <v>2.3483409000000002</v>
      </c>
      <c r="U192" s="15">
        <f t="shared" si="595"/>
        <v>49.3151589</v>
      </c>
      <c r="V192" s="11">
        <f t="shared" si="596"/>
        <v>6.9041222460000009</v>
      </c>
      <c r="W192" s="11">
        <f t="shared" si="597"/>
        <v>56.219281146</v>
      </c>
      <c r="X192" s="4">
        <v>49.32</v>
      </c>
      <c r="Y192" s="3">
        <f t="shared" si="598"/>
        <v>6.9048000000000007</v>
      </c>
      <c r="Z192" s="4">
        <f t="shared" si="599"/>
        <v>56.224800000000002</v>
      </c>
      <c r="AA192" s="61">
        <v>0</v>
      </c>
      <c r="AB192" s="4">
        <f t="shared" si="600"/>
        <v>0</v>
      </c>
      <c r="AC192" s="5">
        <v>0</v>
      </c>
      <c r="AD192" s="4">
        <f>$AD$169</f>
        <v>5.56</v>
      </c>
      <c r="AE192" s="4">
        <f t="shared" si="602"/>
        <v>0.77839999999999998</v>
      </c>
      <c r="AF192" s="4">
        <f t="shared" si="603"/>
        <v>6.3384</v>
      </c>
      <c r="AG192" s="110">
        <v>0.06</v>
      </c>
      <c r="AH192" s="18">
        <f t="shared" si="604"/>
        <v>0.33359999999999995</v>
      </c>
      <c r="AI192" s="8">
        <f t="shared" si="605"/>
        <v>5.8935999999999993</v>
      </c>
      <c r="AJ192" s="4">
        <v>5.89</v>
      </c>
      <c r="AK192" s="4">
        <f t="shared" si="606"/>
        <v>0.8246</v>
      </c>
      <c r="AL192" s="4">
        <f t="shared" si="607"/>
        <v>6.7145999999999999</v>
      </c>
      <c r="AM192" s="97">
        <v>0.125</v>
      </c>
      <c r="AN192" s="4">
        <f t="shared" si="608"/>
        <v>6.6262499999999998</v>
      </c>
      <c r="AO192" s="4">
        <f t="shared" si="609"/>
        <v>0.92767500000000003</v>
      </c>
      <c r="AP192" s="4">
        <f t="shared" si="610"/>
        <v>7.5539249999999996</v>
      </c>
      <c r="AQ192" s="97">
        <v>0.06</v>
      </c>
      <c r="AR192" s="149">
        <f t="shared" si="611"/>
        <v>7.0238249999999995</v>
      </c>
      <c r="AS192" s="149">
        <f t="shared" si="612"/>
        <v>0.98333550000000003</v>
      </c>
      <c r="AT192" s="149">
        <f t="shared" si="613"/>
        <v>8.0071604999999995</v>
      </c>
    </row>
    <row r="193" spans="1:46" x14ac:dyDescent="0.25">
      <c r="A193" s="9" t="s">
        <v>44</v>
      </c>
      <c r="B193" s="11">
        <v>103.34</v>
      </c>
      <c r="C193" s="11">
        <f t="shared" si="584"/>
        <v>14.467600000000003</v>
      </c>
      <c r="D193" s="11">
        <f t="shared" si="585"/>
        <v>117.80760000000001</v>
      </c>
      <c r="E193" s="12">
        <v>0</v>
      </c>
      <c r="F193" s="25">
        <f t="shared" si="586"/>
        <v>0</v>
      </c>
      <c r="G193" s="25">
        <f t="shared" si="587"/>
        <v>103.34</v>
      </c>
      <c r="H193" s="25">
        <f t="shared" si="588"/>
        <v>14.467600000000003</v>
      </c>
      <c r="I193" s="25">
        <f t="shared" si="589"/>
        <v>117.80760000000001</v>
      </c>
      <c r="J193" s="14">
        <v>0.03</v>
      </c>
      <c r="K193" s="11">
        <f t="shared" si="590"/>
        <v>3.1002000000000001</v>
      </c>
      <c r="L193" s="11">
        <f t="shared" si="591"/>
        <v>106.4402</v>
      </c>
      <c r="M193" s="11">
        <f t="shared" si="592"/>
        <v>14.901628000000002</v>
      </c>
      <c r="N193" s="11">
        <f t="shared" si="593"/>
        <v>121.34182800000001</v>
      </c>
      <c r="O193" s="29">
        <v>106.44</v>
      </c>
      <c r="P193" s="29">
        <v>121.34</v>
      </c>
      <c r="Q193" s="17">
        <v>0.03</v>
      </c>
      <c r="R193" s="18"/>
      <c r="S193" s="14">
        <v>0.05</v>
      </c>
      <c r="T193" s="15">
        <f t="shared" si="594"/>
        <v>5.3220100000000006</v>
      </c>
      <c r="U193" s="15">
        <f t="shared" si="595"/>
        <v>111.76221000000001</v>
      </c>
      <c r="V193" s="11">
        <f t="shared" si="596"/>
        <v>15.646709400000002</v>
      </c>
      <c r="W193" s="11">
        <f t="shared" si="597"/>
        <v>127.40891940000002</v>
      </c>
      <c r="X193" s="4">
        <v>111.76</v>
      </c>
      <c r="Y193" s="3">
        <f t="shared" si="598"/>
        <v>15.646400000000002</v>
      </c>
      <c r="Z193" s="4">
        <f t="shared" si="599"/>
        <v>127.4064</v>
      </c>
      <c r="AA193" s="61">
        <v>0.15</v>
      </c>
      <c r="AB193" s="4">
        <f t="shared" si="600"/>
        <v>16.763999999999999</v>
      </c>
      <c r="AC193" s="5">
        <f t="shared" ref="AC193" si="614">+X193+AB193</f>
        <v>128.524</v>
      </c>
      <c r="AD193" s="4">
        <v>128.52000000000001</v>
      </c>
      <c r="AE193" s="4">
        <f t="shared" si="602"/>
        <v>17.992800000000003</v>
      </c>
      <c r="AF193" s="4">
        <f t="shared" si="603"/>
        <v>146.51280000000003</v>
      </c>
      <c r="AG193" s="110">
        <v>0.06</v>
      </c>
      <c r="AH193" s="18">
        <f t="shared" si="604"/>
        <v>7.7112000000000007</v>
      </c>
      <c r="AI193" s="8">
        <f t="shared" si="605"/>
        <v>136.2312</v>
      </c>
      <c r="AJ193" s="4">
        <v>136.22999999999999</v>
      </c>
      <c r="AK193" s="4">
        <f t="shared" si="606"/>
        <v>19.072199999999999</v>
      </c>
      <c r="AL193" s="4">
        <f t="shared" si="607"/>
        <v>155.3022</v>
      </c>
      <c r="AM193" s="97">
        <v>0.125</v>
      </c>
      <c r="AN193" s="4">
        <f t="shared" si="608"/>
        <v>153.25874999999999</v>
      </c>
      <c r="AO193" s="4">
        <f t="shared" si="609"/>
        <v>21.456225</v>
      </c>
      <c r="AP193" s="4">
        <f t="shared" si="610"/>
        <v>174.71497499999998</v>
      </c>
      <c r="AQ193" s="97">
        <v>0.06</v>
      </c>
      <c r="AR193" s="149">
        <f t="shared" si="611"/>
        <v>162.454275</v>
      </c>
      <c r="AS193" s="149">
        <f t="shared" si="612"/>
        <v>22.743598500000001</v>
      </c>
      <c r="AT193" s="149">
        <f t="shared" si="613"/>
        <v>185.19787349999999</v>
      </c>
    </row>
    <row r="194" spans="1:46" x14ac:dyDescent="0.25">
      <c r="A194" s="23" t="s">
        <v>52</v>
      </c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2"/>
      <c r="P194" s="22"/>
      <c r="Q194" s="23"/>
      <c r="R194" s="24"/>
      <c r="S194" s="23"/>
      <c r="T194" s="23"/>
      <c r="U194" s="23"/>
      <c r="V194" s="23"/>
      <c r="W194" s="23"/>
      <c r="X194" s="28"/>
      <c r="Y194" s="24"/>
      <c r="Z194" s="24"/>
      <c r="AA194" s="62"/>
      <c r="AB194" s="24"/>
      <c r="AC194" s="5"/>
      <c r="AD194" s="28"/>
      <c r="AE194" s="28"/>
      <c r="AF194" s="24"/>
      <c r="AG194" s="61"/>
      <c r="AH194" s="3"/>
      <c r="AI194" s="5"/>
      <c r="AJ194" s="28"/>
      <c r="AK194" s="28"/>
      <c r="AL194" s="24"/>
      <c r="AN194" s="28"/>
      <c r="AO194" s="28"/>
      <c r="AP194" s="24"/>
      <c r="AQ194" s="60"/>
      <c r="AR194" s="147"/>
      <c r="AS194" s="147"/>
      <c r="AT194" s="148"/>
    </row>
    <row r="195" spans="1:46" x14ac:dyDescent="0.25">
      <c r="A195" s="9" t="s">
        <v>26</v>
      </c>
      <c r="B195" s="11">
        <v>112.84</v>
      </c>
      <c r="C195" s="11">
        <f t="shared" ref="C195:C200" si="615">+B195*$C$5</f>
        <v>15.797600000000003</v>
      </c>
      <c r="D195" s="11">
        <f t="shared" ref="D195:D200" si="616">+B195+C195</f>
        <v>128.63760000000002</v>
      </c>
      <c r="E195" s="12">
        <v>0</v>
      </c>
      <c r="F195" s="25">
        <f t="shared" ref="F195:F200" si="617">+B195*E195</f>
        <v>0</v>
      </c>
      <c r="G195" s="25">
        <f t="shared" ref="G195:G200" si="618">+B195+F195</f>
        <v>112.84</v>
      </c>
      <c r="H195" s="25">
        <f t="shared" ref="H195:H200" si="619">+G195*$H$5</f>
        <v>15.797600000000003</v>
      </c>
      <c r="I195" s="25">
        <f t="shared" ref="I195:I200" si="620">+G195+H195</f>
        <v>128.63760000000002</v>
      </c>
      <c r="J195" s="14">
        <v>0.03</v>
      </c>
      <c r="K195" s="11">
        <f t="shared" ref="K195:K200" si="621">+G195*J195</f>
        <v>3.3851999999999998</v>
      </c>
      <c r="L195" s="11">
        <f t="shared" ref="L195:L200" si="622">+G195+K195</f>
        <v>116.2252</v>
      </c>
      <c r="M195" s="11">
        <f t="shared" ref="M195:M200" si="623">+L195*$M$5</f>
        <v>16.271528</v>
      </c>
      <c r="N195" s="11">
        <f t="shared" ref="N195:N200" si="624">+L195+M195</f>
        <v>132.49672799999999</v>
      </c>
      <c r="O195" s="29">
        <v>116.23</v>
      </c>
      <c r="P195" s="29">
        <v>132.5</v>
      </c>
      <c r="Q195" s="17">
        <v>0.03</v>
      </c>
      <c r="R195" s="18"/>
      <c r="S195" s="14">
        <v>0.05</v>
      </c>
      <c r="T195" s="15">
        <f t="shared" ref="T195:T200" si="625">+L195*S195</f>
        <v>5.8112600000000008</v>
      </c>
      <c r="U195" s="15">
        <f t="shared" ref="U195:U200" si="626">+L195+T195</f>
        <v>122.03646000000001</v>
      </c>
      <c r="V195" s="11">
        <f t="shared" ref="V195:V200" si="627">+U195*$V$5</f>
        <v>17.085104400000002</v>
      </c>
      <c r="W195" s="11">
        <f t="shared" ref="W195:W200" si="628">+U195+V195</f>
        <v>139.12156440000001</v>
      </c>
      <c r="X195" s="4">
        <v>122.04</v>
      </c>
      <c r="Y195" s="3">
        <f t="shared" ref="Y195:Y197" si="629">+X195*$Y$5</f>
        <v>17.085600000000003</v>
      </c>
      <c r="Z195" s="4">
        <f t="shared" ref="Z195:Z197" si="630">+X195+Y195</f>
        <v>139.12560000000002</v>
      </c>
      <c r="AA195" s="61">
        <v>0.15</v>
      </c>
      <c r="AB195" s="4">
        <f t="shared" ref="AB195:AB197" si="631">X195*AA195</f>
        <v>18.306000000000001</v>
      </c>
      <c r="AC195" s="5">
        <f t="shared" ref="AC195:AC197" si="632">+X195+AB195</f>
        <v>140.346</v>
      </c>
      <c r="AD195" s="4">
        <v>140.35</v>
      </c>
      <c r="AE195" s="4">
        <f t="shared" ref="AE195:AE197" si="633">+AD195*$Y$5</f>
        <v>19.649000000000001</v>
      </c>
      <c r="AF195" s="4">
        <f t="shared" ref="AF195:AF197" si="634">+AD195+AE195</f>
        <v>159.999</v>
      </c>
      <c r="AG195" s="110">
        <v>0.06</v>
      </c>
      <c r="AH195" s="18">
        <f t="shared" ref="AH195:AH197" si="635">AD195*AG195</f>
        <v>8.4209999999999994</v>
      </c>
      <c r="AI195" s="8">
        <f t="shared" ref="AI195:AI197" si="636">+AD195+AH195</f>
        <v>148.77099999999999</v>
      </c>
      <c r="AJ195" s="4">
        <v>148.77000000000001</v>
      </c>
      <c r="AK195" s="4">
        <f t="shared" ref="AK195:AK197" si="637">+AJ195*$Y$5</f>
        <v>20.827800000000003</v>
      </c>
      <c r="AL195" s="4">
        <f t="shared" ref="AL195:AL197" si="638">+AJ195+AK195</f>
        <v>169.59780000000001</v>
      </c>
      <c r="AM195" s="97">
        <v>0.125</v>
      </c>
      <c r="AN195" s="4">
        <f t="shared" ref="AN195:AN197" si="639">+AJ195*AM195+AJ195</f>
        <v>167.36625000000001</v>
      </c>
      <c r="AO195" s="4">
        <f t="shared" ref="AO195:AO197" si="640">+AN195*$Y$5</f>
        <v>23.431275000000003</v>
      </c>
      <c r="AP195" s="4">
        <f t="shared" ref="AP195:AP197" si="641">+AN195+AO195</f>
        <v>190.79752500000001</v>
      </c>
      <c r="AQ195" s="97">
        <v>0.06</v>
      </c>
      <c r="AR195" s="149">
        <f t="shared" ref="AR195:AR197" si="642">+AN195*AQ195+AN195</f>
        <v>177.40822500000002</v>
      </c>
      <c r="AS195" s="149">
        <f t="shared" ref="AS195:AS197" si="643">+AR195*$Y$5</f>
        <v>24.837151500000004</v>
      </c>
      <c r="AT195" s="149">
        <f t="shared" ref="AT195:AT197" si="644">+AR195+AS195</f>
        <v>202.24537650000002</v>
      </c>
    </row>
    <row r="196" spans="1:46" x14ac:dyDescent="0.25">
      <c r="A196" s="9" t="s">
        <v>234</v>
      </c>
      <c r="B196" s="11">
        <v>44.03</v>
      </c>
      <c r="C196" s="11">
        <f t="shared" si="615"/>
        <v>6.164200000000001</v>
      </c>
      <c r="D196" s="11">
        <f t="shared" si="616"/>
        <v>50.194200000000002</v>
      </c>
      <c r="E196" s="12">
        <v>0</v>
      </c>
      <c r="F196" s="25">
        <f t="shared" si="617"/>
        <v>0</v>
      </c>
      <c r="G196" s="25">
        <f t="shared" si="618"/>
        <v>44.03</v>
      </c>
      <c r="H196" s="25">
        <f t="shared" si="619"/>
        <v>6.164200000000001</v>
      </c>
      <c r="I196" s="25">
        <f t="shared" si="620"/>
        <v>50.194200000000002</v>
      </c>
      <c r="J196" s="14">
        <v>0.03</v>
      </c>
      <c r="K196" s="11">
        <f t="shared" si="621"/>
        <v>1.3209</v>
      </c>
      <c r="L196" s="11">
        <f t="shared" si="622"/>
        <v>45.350900000000003</v>
      </c>
      <c r="M196" s="11">
        <f t="shared" si="623"/>
        <v>6.3491260000000009</v>
      </c>
      <c r="N196" s="11">
        <f t="shared" si="624"/>
        <v>51.700026000000001</v>
      </c>
      <c r="O196" s="29">
        <v>45.35</v>
      </c>
      <c r="P196" s="29">
        <v>51.7</v>
      </c>
      <c r="Q196" s="17">
        <v>0.03</v>
      </c>
      <c r="R196" s="18"/>
      <c r="S196" s="14">
        <v>0.05</v>
      </c>
      <c r="T196" s="15">
        <f t="shared" si="625"/>
        <v>2.2675450000000001</v>
      </c>
      <c r="U196" s="15">
        <f t="shared" si="626"/>
        <v>47.618445000000001</v>
      </c>
      <c r="V196" s="11">
        <f t="shared" si="627"/>
        <v>6.6665823000000008</v>
      </c>
      <c r="W196" s="11">
        <f t="shared" si="628"/>
        <v>54.285027300000003</v>
      </c>
      <c r="X196" s="4">
        <v>47.62</v>
      </c>
      <c r="Y196" s="3">
        <f t="shared" si="629"/>
        <v>6.6668000000000003</v>
      </c>
      <c r="Z196" s="4">
        <f t="shared" si="630"/>
        <v>54.286799999999999</v>
      </c>
      <c r="AA196" s="61">
        <v>0.15</v>
      </c>
      <c r="AB196" s="4">
        <f t="shared" si="631"/>
        <v>7.1429999999999998</v>
      </c>
      <c r="AC196" s="5">
        <f t="shared" si="632"/>
        <v>54.762999999999998</v>
      </c>
      <c r="AD196" s="4">
        <f>AD177</f>
        <v>9.1</v>
      </c>
      <c r="AE196" s="4">
        <f t="shared" si="633"/>
        <v>1.274</v>
      </c>
      <c r="AF196" s="4">
        <f t="shared" si="634"/>
        <v>10.373999999999999</v>
      </c>
      <c r="AG196" s="110">
        <v>0.06</v>
      </c>
      <c r="AH196" s="18">
        <f t="shared" si="635"/>
        <v>0.54599999999999993</v>
      </c>
      <c r="AI196" s="8">
        <f t="shared" si="636"/>
        <v>9.645999999999999</v>
      </c>
      <c r="AJ196" s="4">
        <v>9.65</v>
      </c>
      <c r="AK196" s="4">
        <f t="shared" si="637"/>
        <v>1.3510000000000002</v>
      </c>
      <c r="AL196" s="4">
        <f t="shared" si="638"/>
        <v>11.001000000000001</v>
      </c>
      <c r="AM196" s="97">
        <v>0.125</v>
      </c>
      <c r="AN196" s="4">
        <f t="shared" si="639"/>
        <v>10.856250000000001</v>
      </c>
      <c r="AO196" s="4">
        <f t="shared" si="640"/>
        <v>1.5198750000000003</v>
      </c>
      <c r="AP196" s="4">
        <f t="shared" si="641"/>
        <v>12.376125000000002</v>
      </c>
      <c r="AQ196" s="97">
        <v>0.06</v>
      </c>
      <c r="AR196" s="149">
        <f t="shared" si="642"/>
        <v>11.507625000000001</v>
      </c>
      <c r="AS196" s="149">
        <f t="shared" si="643"/>
        <v>1.6110675000000003</v>
      </c>
      <c r="AT196" s="149">
        <f t="shared" si="644"/>
        <v>13.118692500000002</v>
      </c>
    </row>
    <row r="197" spans="1:46" x14ac:dyDescent="0.25">
      <c r="A197" s="9" t="s">
        <v>44</v>
      </c>
      <c r="B197" s="11">
        <v>127.51</v>
      </c>
      <c r="C197" s="11">
        <f t="shared" si="615"/>
        <v>17.851400000000002</v>
      </c>
      <c r="D197" s="11">
        <f t="shared" si="616"/>
        <v>145.3614</v>
      </c>
      <c r="E197" s="12">
        <v>0</v>
      </c>
      <c r="F197" s="25">
        <f t="shared" si="617"/>
        <v>0</v>
      </c>
      <c r="G197" s="25">
        <f t="shared" si="618"/>
        <v>127.51</v>
      </c>
      <c r="H197" s="25">
        <f t="shared" si="619"/>
        <v>17.851400000000002</v>
      </c>
      <c r="I197" s="25">
        <f t="shared" si="620"/>
        <v>145.3614</v>
      </c>
      <c r="J197" s="14">
        <v>3.0099999999999998E-2</v>
      </c>
      <c r="K197" s="11">
        <f t="shared" si="621"/>
        <v>3.8380510000000001</v>
      </c>
      <c r="L197" s="11">
        <f t="shared" si="622"/>
        <v>131.348051</v>
      </c>
      <c r="M197" s="11">
        <f t="shared" si="623"/>
        <v>18.38872714</v>
      </c>
      <c r="N197" s="11">
        <f t="shared" si="624"/>
        <v>149.73677814000001</v>
      </c>
      <c r="O197" s="29">
        <v>131.34</v>
      </c>
      <c r="P197" s="29">
        <v>149.72999999999999</v>
      </c>
      <c r="Q197" s="17">
        <v>0.03</v>
      </c>
      <c r="R197" s="18"/>
      <c r="S197" s="14">
        <v>0.05</v>
      </c>
      <c r="T197" s="15">
        <f t="shared" si="625"/>
        <v>6.5674025500000006</v>
      </c>
      <c r="U197" s="15">
        <f t="shared" si="626"/>
        <v>137.91545355</v>
      </c>
      <c r="V197" s="11">
        <f t="shared" si="627"/>
        <v>19.308163497000002</v>
      </c>
      <c r="W197" s="11">
        <f t="shared" si="628"/>
        <v>157.223617047</v>
      </c>
      <c r="X197" s="4">
        <v>137.91999999999999</v>
      </c>
      <c r="Y197" s="3">
        <f t="shared" si="629"/>
        <v>19.308800000000002</v>
      </c>
      <c r="Z197" s="4">
        <f t="shared" si="630"/>
        <v>157.22879999999998</v>
      </c>
      <c r="AA197" s="61">
        <v>0.15</v>
      </c>
      <c r="AB197" s="4">
        <f t="shared" si="631"/>
        <v>20.687999999999999</v>
      </c>
      <c r="AC197" s="5">
        <f t="shared" si="632"/>
        <v>158.60799999999998</v>
      </c>
      <c r="AD197" s="4">
        <v>158.61000000000001</v>
      </c>
      <c r="AE197" s="4">
        <f t="shared" si="633"/>
        <v>22.205400000000004</v>
      </c>
      <c r="AF197" s="4">
        <f t="shared" si="634"/>
        <v>180.81540000000001</v>
      </c>
      <c r="AG197" s="110">
        <v>0.06</v>
      </c>
      <c r="AH197" s="18">
        <f t="shared" si="635"/>
        <v>9.5166000000000004</v>
      </c>
      <c r="AI197" s="8">
        <f t="shared" si="636"/>
        <v>168.12660000000002</v>
      </c>
      <c r="AJ197" s="4">
        <v>168.13</v>
      </c>
      <c r="AK197" s="4">
        <f t="shared" si="637"/>
        <v>23.538200000000003</v>
      </c>
      <c r="AL197" s="4">
        <f t="shared" si="638"/>
        <v>191.66820000000001</v>
      </c>
      <c r="AM197" s="97">
        <v>0.125</v>
      </c>
      <c r="AN197" s="4">
        <f t="shared" si="639"/>
        <v>189.14625000000001</v>
      </c>
      <c r="AO197" s="4">
        <f t="shared" si="640"/>
        <v>26.480475000000006</v>
      </c>
      <c r="AP197" s="4">
        <f t="shared" si="641"/>
        <v>215.62672500000002</v>
      </c>
      <c r="AQ197" s="97">
        <v>0.06</v>
      </c>
      <c r="AR197" s="149">
        <f t="shared" si="642"/>
        <v>200.495025</v>
      </c>
      <c r="AS197" s="149">
        <f t="shared" si="643"/>
        <v>28.069303500000004</v>
      </c>
      <c r="AT197" s="149">
        <f t="shared" si="644"/>
        <v>228.56432849999999</v>
      </c>
    </row>
    <row r="198" spans="1:46" x14ac:dyDescent="0.25">
      <c r="A198" s="22" t="s">
        <v>53</v>
      </c>
      <c r="B198" s="44">
        <v>0</v>
      </c>
      <c r="C198" s="44">
        <f t="shared" si="615"/>
        <v>0</v>
      </c>
      <c r="D198" s="44">
        <f t="shared" si="616"/>
        <v>0</v>
      </c>
      <c r="E198" s="45">
        <v>0</v>
      </c>
      <c r="F198" s="44">
        <f t="shared" si="617"/>
        <v>0</v>
      </c>
      <c r="G198" s="44">
        <f t="shared" si="618"/>
        <v>0</v>
      </c>
      <c r="H198" s="44">
        <f t="shared" si="619"/>
        <v>0</v>
      </c>
      <c r="I198" s="44">
        <f t="shared" si="620"/>
        <v>0</v>
      </c>
      <c r="J198" s="45"/>
      <c r="K198" s="44"/>
      <c r="L198" s="44"/>
      <c r="M198" s="44"/>
      <c r="N198" s="44"/>
      <c r="O198" s="22"/>
      <c r="P198" s="22"/>
      <c r="Q198" s="23"/>
      <c r="R198" s="24"/>
      <c r="S198" s="45"/>
      <c r="T198" s="46"/>
      <c r="U198" s="46"/>
      <c r="V198" s="44"/>
      <c r="W198" s="44"/>
      <c r="X198" s="28"/>
      <c r="Y198" s="24"/>
      <c r="Z198" s="24"/>
      <c r="AA198" s="62"/>
      <c r="AB198" s="24"/>
      <c r="AC198" s="5"/>
      <c r="AD198" s="28"/>
      <c r="AE198" s="28"/>
      <c r="AF198" s="24"/>
      <c r="AG198" s="110"/>
      <c r="AH198" s="18"/>
      <c r="AI198" s="8"/>
      <c r="AJ198" s="28"/>
      <c r="AK198" s="28"/>
      <c r="AL198" s="24"/>
      <c r="AN198" s="28"/>
      <c r="AO198" s="28"/>
      <c r="AP198" s="24"/>
      <c r="AQ198" s="60"/>
      <c r="AR198" s="147"/>
      <c r="AS198" s="147"/>
      <c r="AT198" s="148"/>
    </row>
    <row r="199" spans="1:46" x14ac:dyDescent="0.25">
      <c r="A199" s="9" t="s">
        <v>26</v>
      </c>
      <c r="B199" s="11">
        <v>70.39</v>
      </c>
      <c r="C199" s="11">
        <f t="shared" si="615"/>
        <v>9.8546000000000014</v>
      </c>
      <c r="D199" s="11">
        <f t="shared" si="616"/>
        <v>80.244600000000005</v>
      </c>
      <c r="E199" s="12">
        <v>0</v>
      </c>
      <c r="F199" s="25">
        <f t="shared" si="617"/>
        <v>0</v>
      </c>
      <c r="G199" s="25">
        <f t="shared" si="618"/>
        <v>70.39</v>
      </c>
      <c r="H199" s="25">
        <f t="shared" si="619"/>
        <v>9.8546000000000014</v>
      </c>
      <c r="I199" s="25">
        <f t="shared" si="620"/>
        <v>80.244600000000005</v>
      </c>
      <c r="J199" s="14">
        <v>0.03</v>
      </c>
      <c r="K199" s="11">
        <f t="shared" si="621"/>
        <v>2.1116999999999999</v>
      </c>
      <c r="L199" s="11">
        <f t="shared" si="622"/>
        <v>72.5017</v>
      </c>
      <c r="M199" s="11">
        <f t="shared" si="623"/>
        <v>10.150238000000002</v>
      </c>
      <c r="N199" s="11">
        <f t="shared" si="624"/>
        <v>82.651938000000001</v>
      </c>
      <c r="O199" s="29">
        <v>72.5</v>
      </c>
      <c r="P199" s="29">
        <v>82.65</v>
      </c>
      <c r="Q199" s="17">
        <v>0.03</v>
      </c>
      <c r="R199" s="18"/>
      <c r="S199" s="14">
        <v>0.05</v>
      </c>
      <c r="T199" s="15">
        <f t="shared" si="625"/>
        <v>3.6250850000000003</v>
      </c>
      <c r="U199" s="15">
        <f t="shared" si="626"/>
        <v>76.126784999999998</v>
      </c>
      <c r="V199" s="11">
        <f t="shared" si="627"/>
        <v>10.657749900000001</v>
      </c>
      <c r="W199" s="11">
        <f t="shared" si="628"/>
        <v>86.784534899999997</v>
      </c>
      <c r="X199" s="4">
        <v>76.13</v>
      </c>
      <c r="Y199" s="3">
        <f t="shared" ref="Y199:Y200" si="645">+X199*$Y$5</f>
        <v>10.658200000000001</v>
      </c>
      <c r="Z199" s="4">
        <f t="shared" ref="Z199:Z200" si="646">+X199+Y199</f>
        <v>86.788199999999989</v>
      </c>
      <c r="AA199" s="61">
        <v>0.15</v>
      </c>
      <c r="AB199" s="4">
        <f t="shared" ref="AB199:AB200" si="647">X199*AA199</f>
        <v>11.419499999999999</v>
      </c>
      <c r="AC199" s="5">
        <f t="shared" ref="AC199" si="648">+X199+AB199</f>
        <v>87.549499999999995</v>
      </c>
      <c r="AD199" s="4">
        <v>87.55</v>
      </c>
      <c r="AE199" s="4">
        <f t="shared" ref="AE199:AE200" si="649">+AD199*$Y$5</f>
        <v>12.257000000000001</v>
      </c>
      <c r="AF199" s="4">
        <f t="shared" ref="AF199:AF200" si="650">+AD199+AE199</f>
        <v>99.807000000000002</v>
      </c>
      <c r="AG199" s="110">
        <v>0.06</v>
      </c>
      <c r="AH199" s="18">
        <f t="shared" ref="AH199:AH200" si="651">AD199*AG199</f>
        <v>5.2529999999999992</v>
      </c>
      <c r="AI199" s="8">
        <f t="shared" ref="AI199:AI200" si="652">+AD199+AH199</f>
        <v>92.802999999999997</v>
      </c>
      <c r="AJ199" s="4">
        <v>92.8</v>
      </c>
      <c r="AK199" s="4">
        <f t="shared" ref="AK199:AK200" si="653">+AJ199*$Y$5</f>
        <v>12.992000000000001</v>
      </c>
      <c r="AL199" s="4">
        <f t="shared" ref="AL199:AL200" si="654">+AJ199+AK199</f>
        <v>105.792</v>
      </c>
      <c r="AM199" s="97">
        <v>0.1</v>
      </c>
      <c r="AN199" s="4">
        <f t="shared" ref="AN199:AN200" si="655">+AJ199*AM199+AJ199</f>
        <v>102.08</v>
      </c>
      <c r="AO199" s="4">
        <f t="shared" ref="AO199:AO200" si="656">+AN199*$Y$5</f>
        <v>14.291200000000002</v>
      </c>
      <c r="AP199" s="4">
        <f t="shared" ref="AP199:AP200" si="657">+AN199+AO199</f>
        <v>116.3712</v>
      </c>
      <c r="AQ199" s="97">
        <v>0.06</v>
      </c>
      <c r="AR199" s="149">
        <f t="shared" ref="AR199:AR200" si="658">+AN199*AQ199+AN199</f>
        <v>108.20479999999999</v>
      </c>
      <c r="AS199" s="149">
        <f t="shared" ref="AS199:AS200" si="659">+AR199*$Y$5</f>
        <v>15.148671999999999</v>
      </c>
      <c r="AT199" s="149">
        <f t="shared" ref="AT199:AT200" si="660">+AR199+AS199</f>
        <v>123.353472</v>
      </c>
    </row>
    <row r="200" spans="1:46" x14ac:dyDescent="0.25">
      <c r="A200" s="9" t="s">
        <v>234</v>
      </c>
      <c r="B200" s="11">
        <v>37.020000000000003</v>
      </c>
      <c r="C200" s="11">
        <f t="shared" si="615"/>
        <v>5.1828000000000012</v>
      </c>
      <c r="D200" s="11">
        <f t="shared" si="616"/>
        <v>42.202800000000003</v>
      </c>
      <c r="E200" s="12">
        <v>0</v>
      </c>
      <c r="F200" s="25">
        <f t="shared" si="617"/>
        <v>0</v>
      </c>
      <c r="G200" s="25">
        <f t="shared" si="618"/>
        <v>37.020000000000003</v>
      </c>
      <c r="H200" s="25">
        <f t="shared" si="619"/>
        <v>5.1828000000000012</v>
      </c>
      <c r="I200" s="25">
        <f t="shared" si="620"/>
        <v>42.202800000000003</v>
      </c>
      <c r="J200" s="14">
        <v>0.03</v>
      </c>
      <c r="K200" s="11">
        <f t="shared" si="621"/>
        <v>1.1106</v>
      </c>
      <c r="L200" s="11">
        <f t="shared" si="622"/>
        <v>38.130600000000001</v>
      </c>
      <c r="M200" s="11">
        <f t="shared" si="623"/>
        <v>5.3382840000000007</v>
      </c>
      <c r="N200" s="11">
        <f t="shared" si="624"/>
        <v>43.468884000000003</v>
      </c>
      <c r="O200" s="29">
        <v>38.130000000000003</v>
      </c>
      <c r="P200" s="29">
        <v>43.47</v>
      </c>
      <c r="Q200" s="17">
        <v>0.03</v>
      </c>
      <c r="R200" s="18"/>
      <c r="S200" s="14">
        <v>0.05</v>
      </c>
      <c r="T200" s="15">
        <f t="shared" si="625"/>
        <v>1.9065300000000001</v>
      </c>
      <c r="U200" s="15">
        <f t="shared" si="626"/>
        <v>40.037130000000005</v>
      </c>
      <c r="V200" s="11">
        <f t="shared" si="627"/>
        <v>5.6051982000000011</v>
      </c>
      <c r="W200" s="11">
        <f t="shared" si="628"/>
        <v>45.642328200000009</v>
      </c>
      <c r="X200" s="4">
        <v>40.04</v>
      </c>
      <c r="Y200" s="3">
        <f t="shared" si="645"/>
        <v>5.6056000000000008</v>
      </c>
      <c r="Z200" s="4">
        <f t="shared" si="646"/>
        <v>45.645600000000002</v>
      </c>
      <c r="AA200" s="61">
        <v>0</v>
      </c>
      <c r="AB200" s="4">
        <f t="shared" si="647"/>
        <v>0</v>
      </c>
      <c r="AC200" s="5">
        <v>0</v>
      </c>
      <c r="AD200" s="4">
        <f>$AD$169</f>
        <v>5.56</v>
      </c>
      <c r="AE200" s="4">
        <f t="shared" si="649"/>
        <v>0.77839999999999998</v>
      </c>
      <c r="AF200" s="4">
        <f t="shared" si="650"/>
        <v>6.3384</v>
      </c>
      <c r="AG200" s="110">
        <v>0.06</v>
      </c>
      <c r="AH200" s="18">
        <f t="shared" si="651"/>
        <v>0.33359999999999995</v>
      </c>
      <c r="AI200" s="8">
        <f t="shared" si="652"/>
        <v>5.8935999999999993</v>
      </c>
      <c r="AJ200" s="4">
        <v>5.89</v>
      </c>
      <c r="AK200" s="4">
        <f t="shared" si="653"/>
        <v>0.8246</v>
      </c>
      <c r="AL200" s="4">
        <f t="shared" si="654"/>
        <v>6.7145999999999999</v>
      </c>
      <c r="AM200" s="97">
        <v>0.1</v>
      </c>
      <c r="AN200" s="4">
        <f t="shared" si="655"/>
        <v>6.4789999999999992</v>
      </c>
      <c r="AO200" s="4">
        <f t="shared" si="656"/>
        <v>0.90705999999999998</v>
      </c>
      <c r="AP200" s="4">
        <f t="shared" si="657"/>
        <v>7.3860599999999987</v>
      </c>
      <c r="AQ200" s="97">
        <v>0.06</v>
      </c>
      <c r="AR200" s="149">
        <f t="shared" si="658"/>
        <v>6.8677399999999995</v>
      </c>
      <c r="AS200" s="149">
        <f t="shared" si="659"/>
        <v>0.96148359999999999</v>
      </c>
      <c r="AT200" s="149">
        <f t="shared" si="660"/>
        <v>7.8292235999999997</v>
      </c>
    </row>
    <row r="201" spans="1:46" x14ac:dyDescent="0.25">
      <c r="A201" s="23" t="s">
        <v>55</v>
      </c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2"/>
      <c r="P201" s="22"/>
      <c r="Q201" s="23"/>
      <c r="R201" s="24"/>
      <c r="S201" s="23"/>
      <c r="T201" s="23"/>
      <c r="U201" s="23"/>
      <c r="V201" s="23"/>
      <c r="W201" s="23"/>
      <c r="X201" s="28"/>
      <c r="Y201" s="24"/>
      <c r="Z201" s="24"/>
      <c r="AA201" s="62"/>
      <c r="AB201" s="24"/>
      <c r="AC201" s="5"/>
      <c r="AD201" s="28"/>
      <c r="AE201" s="28"/>
      <c r="AF201" s="24"/>
      <c r="AG201" s="110"/>
      <c r="AH201" s="18"/>
      <c r="AI201" s="8"/>
      <c r="AJ201" s="28"/>
      <c r="AK201" s="28"/>
      <c r="AL201" s="24"/>
      <c r="AN201" s="28"/>
      <c r="AO201" s="28"/>
      <c r="AP201" s="24"/>
      <c r="AQ201" s="60"/>
      <c r="AR201" s="147"/>
      <c r="AS201" s="147"/>
      <c r="AT201" s="148"/>
    </row>
    <row r="202" spans="1:46" x14ac:dyDescent="0.25">
      <c r="A202" s="23" t="s">
        <v>42</v>
      </c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2"/>
      <c r="P202" s="22"/>
      <c r="Q202" s="23"/>
      <c r="R202" s="24"/>
      <c r="S202" s="23"/>
      <c r="T202" s="23"/>
      <c r="U202" s="23"/>
      <c r="V202" s="23"/>
      <c r="W202" s="23"/>
      <c r="X202" s="28"/>
      <c r="Y202" s="24"/>
      <c r="Z202" s="24"/>
      <c r="AA202" s="62"/>
      <c r="AB202" s="24"/>
      <c r="AC202" s="5"/>
      <c r="AD202" s="28"/>
      <c r="AE202" s="28"/>
      <c r="AF202" s="24"/>
      <c r="AG202" s="110"/>
      <c r="AH202" s="18"/>
      <c r="AI202" s="8"/>
      <c r="AJ202" s="28"/>
      <c r="AK202" s="28"/>
      <c r="AL202" s="24"/>
      <c r="AN202" s="28"/>
      <c r="AO202" s="28"/>
      <c r="AP202" s="24"/>
      <c r="AQ202" s="60"/>
      <c r="AR202" s="147"/>
      <c r="AS202" s="147"/>
      <c r="AT202" s="148"/>
    </row>
    <row r="203" spans="1:46" x14ac:dyDescent="0.25">
      <c r="A203" s="9" t="s">
        <v>56</v>
      </c>
      <c r="B203" s="11"/>
      <c r="C203" s="11"/>
      <c r="D203" s="11"/>
      <c r="E203" s="12"/>
      <c r="F203" s="25"/>
      <c r="G203" s="25"/>
      <c r="H203" s="25"/>
      <c r="I203" s="25"/>
      <c r="J203" s="14"/>
      <c r="K203" s="11"/>
      <c r="L203" s="11"/>
      <c r="M203" s="11"/>
      <c r="N203" s="11"/>
      <c r="O203" s="29"/>
      <c r="P203" s="29"/>
      <c r="Q203" s="20"/>
      <c r="R203" s="18"/>
      <c r="S203" s="14"/>
      <c r="T203" s="11"/>
      <c r="U203" s="11"/>
      <c r="V203" s="11"/>
      <c r="W203" s="11"/>
      <c r="X203" s="6"/>
      <c r="Y203" s="3"/>
      <c r="Z203" s="3"/>
      <c r="AA203" s="61"/>
      <c r="AB203" s="3"/>
      <c r="AC203" s="5"/>
      <c r="AD203" s="6"/>
      <c r="AE203" s="4"/>
      <c r="AF203" s="3"/>
      <c r="AG203" s="110"/>
      <c r="AH203" s="18"/>
      <c r="AI203" s="8"/>
      <c r="AJ203" s="6"/>
      <c r="AK203" s="4"/>
      <c r="AL203" s="3"/>
      <c r="AN203" s="6"/>
      <c r="AO203" s="4"/>
      <c r="AP203" s="3"/>
      <c r="AQ203" s="60"/>
      <c r="AR203" s="160"/>
      <c r="AS203" s="149"/>
      <c r="AT203" s="145"/>
    </row>
    <row r="204" spans="1:46" x14ac:dyDescent="0.25">
      <c r="A204" s="9" t="s">
        <v>235</v>
      </c>
      <c r="B204" s="11">
        <v>76.3</v>
      </c>
      <c r="C204" s="11">
        <f t="shared" ref="C204" si="661">+B204*$C$5</f>
        <v>10.682</v>
      </c>
      <c r="D204" s="11">
        <f t="shared" ref="D204" si="662">+B204+C204</f>
        <v>86.981999999999999</v>
      </c>
      <c r="E204" s="12">
        <v>0</v>
      </c>
      <c r="F204" s="25">
        <f t="shared" ref="F204" si="663">+B204*E204</f>
        <v>0</v>
      </c>
      <c r="G204" s="25">
        <f t="shared" ref="G204" si="664">+B204+F204</f>
        <v>76.3</v>
      </c>
      <c r="H204" s="25">
        <f t="shared" ref="H204" si="665">+G204*$H$5</f>
        <v>10.682</v>
      </c>
      <c r="I204" s="25">
        <f t="shared" ref="I204" si="666">+G204+H204</f>
        <v>86.981999999999999</v>
      </c>
      <c r="J204" s="14">
        <v>0.03</v>
      </c>
      <c r="K204" s="11">
        <f t="shared" ref="K204" si="667">+G204*J204</f>
        <v>2.2889999999999997</v>
      </c>
      <c r="L204" s="11">
        <f t="shared" ref="L204" si="668">+G204+K204</f>
        <v>78.588999999999999</v>
      </c>
      <c r="M204" s="11">
        <f t="shared" ref="M204" si="669">+L204*$M$5</f>
        <v>11.002460000000001</v>
      </c>
      <c r="N204" s="11">
        <f t="shared" ref="N204" si="670">+L204+M204</f>
        <v>89.591459999999998</v>
      </c>
      <c r="O204" s="29">
        <v>78.59</v>
      </c>
      <c r="P204" s="29">
        <v>89.59</v>
      </c>
      <c r="Q204" s="17">
        <v>0.03</v>
      </c>
      <c r="R204" s="18"/>
      <c r="S204" s="14">
        <v>0.05</v>
      </c>
      <c r="T204" s="15">
        <f t="shared" ref="T204" si="671">+L204*S204</f>
        <v>3.9294500000000001</v>
      </c>
      <c r="U204" s="15">
        <f t="shared" ref="U204" si="672">+L204+T204</f>
        <v>82.518450000000001</v>
      </c>
      <c r="V204" s="11">
        <f>+U204*$V$5</f>
        <v>11.552583000000002</v>
      </c>
      <c r="W204" s="11">
        <f t="shared" ref="W204" si="673">+U204+V204</f>
        <v>94.071033</v>
      </c>
      <c r="X204" s="6">
        <v>82.52</v>
      </c>
      <c r="Y204" s="3">
        <f t="shared" ref="Y204" si="674">+X204*$Y$5</f>
        <v>11.552800000000001</v>
      </c>
      <c r="Z204" s="4">
        <f t="shared" ref="Z204" si="675">+X204+Y204</f>
        <v>94.072800000000001</v>
      </c>
      <c r="AA204" s="61">
        <v>0</v>
      </c>
      <c r="AB204" s="4">
        <f t="shared" ref="AB204" si="676">X204*AA204</f>
        <v>0</v>
      </c>
      <c r="AC204" s="5">
        <v>0</v>
      </c>
      <c r="AD204" s="4">
        <f>$AD$169</f>
        <v>5.56</v>
      </c>
      <c r="AE204" s="4">
        <f t="shared" ref="AE204" si="677">+AD204*$Y$5</f>
        <v>0.77839999999999998</v>
      </c>
      <c r="AF204" s="4">
        <f t="shared" ref="AF204" si="678">+AD204+AE204</f>
        <v>6.3384</v>
      </c>
      <c r="AG204" s="110">
        <v>0.06</v>
      </c>
      <c r="AH204" s="18">
        <f>AD204*AG204</f>
        <v>0.33359999999999995</v>
      </c>
      <c r="AI204" s="8">
        <f>+AD204+AH204</f>
        <v>5.8935999999999993</v>
      </c>
      <c r="AJ204" s="4">
        <v>5.89</v>
      </c>
      <c r="AK204" s="4">
        <f t="shared" ref="AK204" si="679">+AJ204*$Y$5</f>
        <v>0.8246</v>
      </c>
      <c r="AL204" s="4">
        <f t="shared" ref="AL204" si="680">+AJ204+AK204</f>
        <v>6.7145999999999999</v>
      </c>
      <c r="AM204" s="97">
        <v>0.1</v>
      </c>
      <c r="AN204" s="4">
        <f>+AJ204*AM204+AJ204</f>
        <v>6.4789999999999992</v>
      </c>
      <c r="AO204" s="4">
        <f t="shared" ref="AO204" si="681">+AN204*$Y$5</f>
        <v>0.90705999999999998</v>
      </c>
      <c r="AP204" s="4">
        <f t="shared" ref="AP204" si="682">+AN204+AO204</f>
        <v>7.3860599999999987</v>
      </c>
      <c r="AQ204" s="97">
        <v>0.06</v>
      </c>
      <c r="AR204" s="149">
        <f>+AN204*AQ204+AN204</f>
        <v>6.8677399999999995</v>
      </c>
      <c r="AS204" s="149">
        <f t="shared" ref="AS204" si="683">+AR204*$Y$5</f>
        <v>0.96148359999999999</v>
      </c>
      <c r="AT204" s="149">
        <f t="shared" ref="AT204" si="684">+AR204+AS204</f>
        <v>7.8292235999999997</v>
      </c>
    </row>
    <row r="205" spans="1:46" x14ac:dyDescent="0.25">
      <c r="A205" s="47" t="s">
        <v>50</v>
      </c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22"/>
      <c r="P205" s="22"/>
      <c r="Q205" s="23"/>
      <c r="R205" s="24"/>
      <c r="S205" s="47"/>
      <c r="T205" s="47"/>
      <c r="U205" s="47"/>
      <c r="V205" s="47"/>
      <c r="W205" s="47"/>
      <c r="X205" s="28"/>
      <c r="Y205" s="24"/>
      <c r="Z205" s="24"/>
      <c r="AA205" s="62"/>
      <c r="AB205" s="24"/>
      <c r="AC205" s="5"/>
      <c r="AD205" s="28"/>
      <c r="AE205" s="28"/>
      <c r="AF205" s="24"/>
      <c r="AG205" s="110"/>
      <c r="AH205" s="18"/>
      <c r="AI205" s="8"/>
      <c r="AJ205" s="28"/>
      <c r="AK205" s="28"/>
      <c r="AL205" s="24"/>
      <c r="AN205" s="28"/>
      <c r="AO205" s="28"/>
      <c r="AP205" s="24"/>
      <c r="AQ205" s="60"/>
      <c r="AR205" s="147"/>
      <c r="AS205" s="147"/>
      <c r="AT205" s="148"/>
    </row>
    <row r="206" spans="1:46" x14ac:dyDescent="0.25">
      <c r="A206" s="9" t="s">
        <v>56</v>
      </c>
      <c r="B206" s="11"/>
      <c r="C206" s="11"/>
      <c r="D206" s="11"/>
      <c r="E206" s="12"/>
      <c r="F206" s="25"/>
      <c r="G206" s="25"/>
      <c r="H206" s="25"/>
      <c r="I206" s="25"/>
      <c r="J206" s="14"/>
      <c r="K206" s="11"/>
      <c r="L206" s="11"/>
      <c r="M206" s="11"/>
      <c r="N206" s="11"/>
      <c r="O206" s="29"/>
      <c r="P206" s="29"/>
      <c r="Q206" s="20"/>
      <c r="R206" s="18"/>
      <c r="S206" s="14"/>
      <c r="T206" s="11"/>
      <c r="U206" s="11"/>
      <c r="V206" s="11"/>
      <c r="W206" s="11"/>
      <c r="X206" s="6"/>
      <c r="Y206" s="3"/>
      <c r="Z206" s="3"/>
      <c r="AA206" s="61"/>
      <c r="AB206" s="3"/>
      <c r="AC206" s="5"/>
      <c r="AD206" s="6"/>
      <c r="AE206" s="4"/>
      <c r="AF206" s="3"/>
      <c r="AG206" s="110"/>
      <c r="AH206" s="18"/>
      <c r="AI206" s="8"/>
      <c r="AJ206" s="6"/>
      <c r="AK206" s="4"/>
      <c r="AL206" s="3"/>
      <c r="AN206" s="6"/>
      <c r="AO206" s="4"/>
      <c r="AP206" s="3"/>
      <c r="AQ206" s="60"/>
      <c r="AR206" s="160"/>
      <c r="AS206" s="149"/>
      <c r="AT206" s="145"/>
    </row>
    <row r="207" spans="1:46" x14ac:dyDescent="0.25">
      <c r="A207" s="9" t="s">
        <v>235</v>
      </c>
      <c r="B207" s="11">
        <v>76.3</v>
      </c>
      <c r="C207" s="11">
        <f t="shared" ref="C207" si="685">+B207*$C$5</f>
        <v>10.682</v>
      </c>
      <c r="D207" s="11">
        <f t="shared" ref="D207" si="686">+B207+C207</f>
        <v>86.981999999999999</v>
      </c>
      <c r="E207" s="12">
        <v>0</v>
      </c>
      <c r="F207" s="25">
        <f t="shared" ref="F207" si="687">+B207*E207</f>
        <v>0</v>
      </c>
      <c r="G207" s="25">
        <f t="shared" ref="G207" si="688">+B207+F207</f>
        <v>76.3</v>
      </c>
      <c r="H207" s="25">
        <f t="shared" ref="H207" si="689">+G207*$H$5</f>
        <v>10.682</v>
      </c>
      <c r="I207" s="25">
        <f t="shared" ref="I207" si="690">+G207+H207</f>
        <v>86.981999999999999</v>
      </c>
      <c r="J207" s="14">
        <v>0.03</v>
      </c>
      <c r="K207" s="11">
        <f t="shared" ref="K207" si="691">+G207*J207</f>
        <v>2.2889999999999997</v>
      </c>
      <c r="L207" s="11">
        <f t="shared" ref="L207" si="692">+G207+K207</f>
        <v>78.588999999999999</v>
      </c>
      <c r="M207" s="11">
        <f t="shared" ref="M207" si="693">+L207*$M$5</f>
        <v>11.002460000000001</v>
      </c>
      <c r="N207" s="11">
        <f t="shared" ref="N207" si="694">+L207+M207</f>
        <v>89.591459999999998</v>
      </c>
      <c r="O207" s="29">
        <v>78.59</v>
      </c>
      <c r="P207" s="29">
        <v>89.59</v>
      </c>
      <c r="Q207" s="17">
        <v>0.03</v>
      </c>
      <c r="R207" s="18"/>
      <c r="S207" s="14">
        <v>0.05</v>
      </c>
      <c r="T207" s="15">
        <f t="shared" ref="T207" si="695">+L207*S207</f>
        <v>3.9294500000000001</v>
      </c>
      <c r="U207" s="15">
        <f t="shared" ref="U207" si="696">+L207+T207</f>
        <v>82.518450000000001</v>
      </c>
      <c r="V207" s="11">
        <f>+U207*$V$5</f>
        <v>11.552583000000002</v>
      </c>
      <c r="W207" s="11">
        <f t="shared" ref="W207" si="697">+U207+V207</f>
        <v>94.071033</v>
      </c>
      <c r="X207" s="6">
        <v>82.52</v>
      </c>
      <c r="Y207" s="3">
        <f t="shared" ref="Y207" si="698">+X207*$Y$5</f>
        <v>11.552800000000001</v>
      </c>
      <c r="Z207" s="4">
        <f t="shared" ref="Z207" si="699">+X207+Y207</f>
        <v>94.072800000000001</v>
      </c>
      <c r="AA207" s="61">
        <v>0</v>
      </c>
      <c r="AB207" s="4">
        <f t="shared" ref="AB207" si="700">X207*AA207</f>
        <v>0</v>
      </c>
      <c r="AC207" s="5">
        <v>0</v>
      </c>
      <c r="AD207" s="4">
        <f>$AD$169</f>
        <v>5.56</v>
      </c>
      <c r="AE207" s="4">
        <f t="shared" ref="AE207" si="701">+AD207*$Y$5</f>
        <v>0.77839999999999998</v>
      </c>
      <c r="AF207" s="4">
        <f t="shared" ref="AF207" si="702">+AD207+AE207</f>
        <v>6.3384</v>
      </c>
      <c r="AG207" s="110">
        <v>0.06</v>
      </c>
      <c r="AH207" s="18">
        <f>AD207*AG207</f>
        <v>0.33359999999999995</v>
      </c>
      <c r="AI207" s="8">
        <f>+AD207+AH207</f>
        <v>5.8935999999999993</v>
      </c>
      <c r="AJ207" s="4">
        <v>5.89</v>
      </c>
      <c r="AK207" s="4">
        <f t="shared" ref="AK207" si="703">+AJ207*$Y$5</f>
        <v>0.8246</v>
      </c>
      <c r="AL207" s="4">
        <f t="shared" ref="AL207" si="704">+AJ207+AK207</f>
        <v>6.7145999999999999</v>
      </c>
      <c r="AM207" s="97">
        <v>0.125</v>
      </c>
      <c r="AN207" s="4">
        <f>+AJ207*AM207+AJ207</f>
        <v>6.6262499999999998</v>
      </c>
      <c r="AO207" s="4">
        <f t="shared" ref="AO207" si="705">+AN207*$Y$5</f>
        <v>0.92767500000000003</v>
      </c>
      <c r="AP207" s="4">
        <f t="shared" ref="AP207" si="706">+AN207+AO207</f>
        <v>7.5539249999999996</v>
      </c>
      <c r="AQ207" s="97">
        <v>0.06</v>
      </c>
      <c r="AR207" s="149">
        <f>+AN207*AQ207+AN207</f>
        <v>7.0238249999999995</v>
      </c>
      <c r="AS207" s="149">
        <f t="shared" ref="AS207" si="707">+AR207*$Y$5</f>
        <v>0.98333550000000003</v>
      </c>
      <c r="AT207" s="149">
        <f t="shared" ref="AT207" si="708">+AR207+AS207</f>
        <v>8.0071604999999995</v>
      </c>
    </row>
    <row r="208" spans="1:46" x14ac:dyDescent="0.25">
      <c r="A208" s="23" t="s">
        <v>52</v>
      </c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2"/>
      <c r="P208" s="22"/>
      <c r="Q208" s="23"/>
      <c r="R208" s="24"/>
      <c r="S208" s="23"/>
      <c r="T208" s="23"/>
      <c r="U208" s="23"/>
      <c r="V208" s="23"/>
      <c r="W208" s="23"/>
      <c r="X208" s="28"/>
      <c r="Y208" s="24"/>
      <c r="Z208" s="24"/>
      <c r="AA208" s="62"/>
      <c r="AB208" s="24"/>
      <c r="AC208" s="5"/>
      <c r="AD208" s="28"/>
      <c r="AE208" s="28"/>
      <c r="AF208" s="24"/>
      <c r="AG208" s="110"/>
      <c r="AH208" s="18"/>
      <c r="AI208" s="8"/>
      <c r="AJ208" s="28"/>
      <c r="AK208" s="28"/>
      <c r="AL208" s="24"/>
      <c r="AN208" s="28"/>
      <c r="AO208" s="28"/>
      <c r="AP208" s="24"/>
      <c r="AQ208" s="60"/>
      <c r="AR208" s="147"/>
      <c r="AS208" s="147"/>
      <c r="AT208" s="148"/>
    </row>
    <row r="209" spans="1:46" x14ac:dyDescent="0.25">
      <c r="A209" s="9" t="s">
        <v>56</v>
      </c>
      <c r="B209" s="11"/>
      <c r="C209" s="11"/>
      <c r="D209" s="11"/>
      <c r="E209" s="12"/>
      <c r="F209" s="25"/>
      <c r="G209" s="25"/>
      <c r="H209" s="25"/>
      <c r="I209" s="25"/>
      <c r="J209" s="14"/>
      <c r="K209" s="11"/>
      <c r="L209" s="11"/>
      <c r="M209" s="11"/>
      <c r="N209" s="11"/>
      <c r="O209" s="29"/>
      <c r="P209" s="29"/>
      <c r="Q209" s="20"/>
      <c r="R209" s="18"/>
      <c r="S209" s="14"/>
      <c r="T209" s="11"/>
      <c r="U209" s="11"/>
      <c r="V209" s="11"/>
      <c r="W209" s="11"/>
      <c r="X209" s="6"/>
      <c r="Y209" s="3"/>
      <c r="Z209" s="3"/>
      <c r="AA209" s="61"/>
      <c r="AB209" s="3"/>
      <c r="AC209" s="5"/>
      <c r="AD209" s="6"/>
      <c r="AE209" s="4"/>
      <c r="AF209" s="3"/>
      <c r="AG209" s="110"/>
      <c r="AH209" s="18"/>
      <c r="AI209" s="8"/>
      <c r="AJ209" s="6"/>
      <c r="AK209" s="4"/>
      <c r="AL209" s="3"/>
      <c r="AN209" s="6"/>
      <c r="AO209" s="4"/>
      <c r="AP209" s="3"/>
      <c r="AQ209" s="60"/>
      <c r="AR209" s="160"/>
      <c r="AS209" s="149"/>
      <c r="AT209" s="145"/>
    </row>
    <row r="210" spans="1:46" x14ac:dyDescent="0.25">
      <c r="A210" s="9" t="s">
        <v>235</v>
      </c>
      <c r="B210" s="11">
        <v>7.31</v>
      </c>
      <c r="C210" s="11">
        <f t="shared" ref="C210" si="709">+B210*$C$5</f>
        <v>1.0234000000000001</v>
      </c>
      <c r="D210" s="11">
        <f t="shared" ref="D210" si="710">+B210+C210</f>
        <v>8.3333999999999993</v>
      </c>
      <c r="E210" s="12">
        <v>0</v>
      </c>
      <c r="F210" s="25">
        <f t="shared" ref="F210" si="711">+B210*E210</f>
        <v>0</v>
      </c>
      <c r="G210" s="25">
        <f t="shared" ref="G210" si="712">+B210+F210</f>
        <v>7.31</v>
      </c>
      <c r="H210" s="25">
        <f t="shared" ref="H210" si="713">+G210*$H$5</f>
        <v>1.0234000000000001</v>
      </c>
      <c r="I210" s="25">
        <f t="shared" ref="I210" si="714">+G210+H210</f>
        <v>8.3333999999999993</v>
      </c>
      <c r="J210" s="14">
        <v>3.0800000000000001E-2</v>
      </c>
      <c r="K210" s="11">
        <f t="shared" ref="K210" si="715">+G210*J210</f>
        <v>0.22514799999999999</v>
      </c>
      <c r="L210" s="11">
        <v>75.400000000000006</v>
      </c>
      <c r="M210" s="11">
        <f t="shared" ref="M210" si="716">+L210*$M$5</f>
        <v>10.556000000000001</v>
      </c>
      <c r="N210" s="11">
        <f t="shared" ref="N210" si="717">+L210+M210</f>
        <v>85.956000000000003</v>
      </c>
      <c r="O210" s="29">
        <v>7.53</v>
      </c>
      <c r="P210" s="29">
        <v>8.59</v>
      </c>
      <c r="Q210" s="17">
        <v>0.03</v>
      </c>
      <c r="R210" s="18"/>
      <c r="S210" s="14">
        <v>0.05</v>
      </c>
      <c r="T210" s="15">
        <f t="shared" ref="T210" si="718">+L210*S210</f>
        <v>3.7700000000000005</v>
      </c>
      <c r="U210" s="15">
        <f t="shared" ref="U210" si="719">+L210+T210</f>
        <v>79.17</v>
      </c>
      <c r="V210" s="11">
        <f>+U210*$V$5</f>
        <v>11.083800000000002</v>
      </c>
      <c r="W210" s="11">
        <f t="shared" ref="W210" si="720">+U210+V210</f>
        <v>90.253799999999998</v>
      </c>
      <c r="X210" s="6">
        <v>79.17</v>
      </c>
      <c r="Y210" s="3">
        <f t="shared" ref="Y210" si="721">+X210*$Y$5</f>
        <v>11.083800000000002</v>
      </c>
      <c r="Z210" s="4">
        <f t="shared" ref="Z210" si="722">+X210+Y210</f>
        <v>90.253799999999998</v>
      </c>
      <c r="AA210" s="61">
        <v>0</v>
      </c>
      <c r="AB210" s="4">
        <f t="shared" ref="AB210" si="723">X210*AA210</f>
        <v>0</v>
      </c>
      <c r="AC210" s="5">
        <v>0</v>
      </c>
      <c r="AD210" s="4">
        <f>AD177</f>
        <v>9.1</v>
      </c>
      <c r="AE210" s="4">
        <f t="shared" ref="AE210" si="724">+AD210*$Y$5</f>
        <v>1.274</v>
      </c>
      <c r="AF210" s="4">
        <f t="shared" ref="AF210" si="725">+AD210+AE210</f>
        <v>10.373999999999999</v>
      </c>
      <c r="AG210" s="110">
        <v>0.06</v>
      </c>
      <c r="AH210" s="18">
        <f>AD210*AG210</f>
        <v>0.54599999999999993</v>
      </c>
      <c r="AI210" s="8">
        <f>+AD210+AH210</f>
        <v>9.645999999999999</v>
      </c>
      <c r="AJ210" s="4">
        <v>9.65</v>
      </c>
      <c r="AK210" s="4">
        <f t="shared" ref="AK210" si="726">+AJ210*$Y$5</f>
        <v>1.3510000000000002</v>
      </c>
      <c r="AL210" s="4">
        <f t="shared" ref="AL210" si="727">+AJ210+AK210</f>
        <v>11.001000000000001</v>
      </c>
      <c r="AM210" s="97">
        <v>0.125</v>
      </c>
      <c r="AN210" s="4">
        <f>+AJ210*AM210+AJ210</f>
        <v>10.856250000000001</v>
      </c>
      <c r="AO210" s="4">
        <f t="shared" ref="AO210" si="728">+AN210*$Y$5</f>
        <v>1.5198750000000003</v>
      </c>
      <c r="AP210" s="4">
        <f t="shared" ref="AP210" si="729">+AN210+AO210</f>
        <v>12.376125000000002</v>
      </c>
      <c r="AQ210" s="97">
        <v>0.06</v>
      </c>
      <c r="AR210" s="149">
        <f>+AN210*AQ210+AN210</f>
        <v>11.507625000000001</v>
      </c>
      <c r="AS210" s="149">
        <f t="shared" ref="AS210" si="730">+AR210*$Y$5</f>
        <v>1.6110675000000003</v>
      </c>
      <c r="AT210" s="149">
        <f t="shared" ref="AT210" si="731">+AR210+AS210</f>
        <v>13.118692500000002</v>
      </c>
    </row>
    <row r="211" spans="1:46" x14ac:dyDescent="0.25">
      <c r="A211" s="23" t="s">
        <v>53</v>
      </c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2"/>
      <c r="P211" s="22"/>
      <c r="Q211" s="23"/>
      <c r="R211" s="24"/>
      <c r="S211" s="23"/>
      <c r="T211" s="23"/>
      <c r="U211" s="23"/>
      <c r="V211" s="23"/>
      <c r="W211" s="23"/>
      <c r="X211" s="28"/>
      <c r="Y211" s="24"/>
      <c r="Z211" s="24"/>
      <c r="AA211" s="62"/>
      <c r="AB211" s="24"/>
      <c r="AC211" s="5"/>
      <c r="AD211" s="28"/>
      <c r="AE211" s="28"/>
      <c r="AF211" s="24"/>
      <c r="AG211" s="110"/>
      <c r="AH211" s="18"/>
      <c r="AI211" s="8"/>
      <c r="AJ211" s="28"/>
      <c r="AK211" s="28"/>
      <c r="AL211" s="24"/>
      <c r="AN211" s="28"/>
      <c r="AO211" s="28"/>
      <c r="AP211" s="24"/>
      <c r="AQ211" s="60"/>
      <c r="AR211" s="147"/>
      <c r="AS211" s="147"/>
      <c r="AT211" s="148"/>
    </row>
    <row r="212" spans="1:46" x14ac:dyDescent="0.25">
      <c r="A212" s="9" t="s">
        <v>56</v>
      </c>
      <c r="B212" s="11">
        <v>0</v>
      </c>
      <c r="C212" s="11">
        <f t="shared" ref="C212:C213" si="732">+B212*$C$5</f>
        <v>0</v>
      </c>
      <c r="D212" s="11">
        <f t="shared" ref="D212:D213" si="733">+B212+C212</f>
        <v>0</v>
      </c>
      <c r="E212" s="12">
        <v>0</v>
      </c>
      <c r="F212" s="25">
        <f t="shared" ref="F212:F213" si="734">+B212*E212</f>
        <v>0</v>
      </c>
      <c r="G212" s="25">
        <f t="shared" ref="G212:G213" si="735">+B212+F212</f>
        <v>0</v>
      </c>
      <c r="H212" s="25">
        <f t="shared" ref="H212:H213" si="736">+G212*$H$5</f>
        <v>0</v>
      </c>
      <c r="I212" s="25">
        <f t="shared" ref="I212:I213" si="737">+G212+H212</f>
        <v>0</v>
      </c>
      <c r="J212" s="14"/>
      <c r="K212" s="11"/>
      <c r="L212" s="11"/>
      <c r="M212" s="11"/>
      <c r="N212" s="11"/>
      <c r="O212" s="29"/>
      <c r="P212" s="29"/>
      <c r="Q212" s="20"/>
      <c r="R212" s="18"/>
      <c r="S212" s="14"/>
      <c r="T212" s="15"/>
      <c r="U212" s="15"/>
      <c r="V212" s="11"/>
      <c r="W212" s="11"/>
      <c r="X212" s="6"/>
      <c r="Y212" s="3"/>
      <c r="Z212" s="3"/>
      <c r="AA212" s="61"/>
      <c r="AB212" s="3"/>
      <c r="AC212" s="5"/>
      <c r="AD212" s="6"/>
      <c r="AE212" s="4"/>
      <c r="AF212" s="3"/>
      <c r="AG212" s="110"/>
      <c r="AH212" s="18"/>
      <c r="AI212" s="8"/>
      <c r="AJ212" s="6"/>
      <c r="AK212" s="4"/>
      <c r="AL212" s="3"/>
      <c r="AN212" s="6"/>
      <c r="AO212" s="4"/>
      <c r="AP212" s="3"/>
      <c r="AQ212" s="60"/>
      <c r="AR212" s="160"/>
      <c r="AS212" s="149"/>
      <c r="AT212" s="145"/>
    </row>
    <row r="213" spans="1:46" x14ac:dyDescent="0.25">
      <c r="A213" s="9" t="s">
        <v>235</v>
      </c>
      <c r="B213" s="11">
        <v>6.15</v>
      </c>
      <c r="C213" s="11">
        <f t="shared" si="732"/>
        <v>0.8610000000000001</v>
      </c>
      <c r="D213" s="11">
        <f t="shared" si="733"/>
        <v>7.0110000000000001</v>
      </c>
      <c r="E213" s="12">
        <v>0</v>
      </c>
      <c r="F213" s="25">
        <f t="shared" si="734"/>
        <v>0</v>
      </c>
      <c r="G213" s="25">
        <f t="shared" si="735"/>
        <v>6.15</v>
      </c>
      <c r="H213" s="25">
        <f t="shared" si="736"/>
        <v>0.8610000000000001</v>
      </c>
      <c r="I213" s="25">
        <f t="shared" si="737"/>
        <v>7.0110000000000001</v>
      </c>
      <c r="J213" s="14">
        <v>0.03</v>
      </c>
      <c r="K213" s="11">
        <f t="shared" ref="K213" si="738">+G213*J213</f>
        <v>0.1845</v>
      </c>
      <c r="L213" s="11">
        <v>63.4</v>
      </c>
      <c r="M213" s="11">
        <f t="shared" ref="M213" si="739">+L213*$M$5</f>
        <v>8.8760000000000012</v>
      </c>
      <c r="N213" s="11">
        <f t="shared" ref="N213" si="740">+L213+M213</f>
        <v>72.275999999999996</v>
      </c>
      <c r="O213" s="29">
        <v>6.33</v>
      </c>
      <c r="P213" s="29">
        <v>7.22</v>
      </c>
      <c r="Q213" s="17">
        <v>0.03</v>
      </c>
      <c r="R213" s="18"/>
      <c r="S213" s="14">
        <v>0.05</v>
      </c>
      <c r="T213" s="15">
        <f t="shared" ref="T213" si="741">+L213*S213</f>
        <v>3.17</v>
      </c>
      <c r="U213" s="15">
        <f t="shared" ref="U213" si="742">+L213+T213</f>
        <v>66.569999999999993</v>
      </c>
      <c r="V213" s="11">
        <f t="shared" ref="V213" si="743">+U213*$V$5</f>
        <v>9.3198000000000008</v>
      </c>
      <c r="W213" s="11">
        <f t="shared" ref="W213" si="744">+U213+V213</f>
        <v>75.889799999999994</v>
      </c>
      <c r="X213" s="6">
        <v>66.569999999999993</v>
      </c>
      <c r="Y213" s="3">
        <f t="shared" ref="Y213" si="745">+X213*$Y$5</f>
        <v>9.3198000000000008</v>
      </c>
      <c r="Z213" s="4">
        <f t="shared" ref="Z213" si="746">+X213+Y213</f>
        <v>75.889799999999994</v>
      </c>
      <c r="AA213" s="61">
        <v>0</v>
      </c>
      <c r="AB213" s="4">
        <f t="shared" ref="AB213" si="747">X213*AA213</f>
        <v>0</v>
      </c>
      <c r="AC213" s="5">
        <v>0</v>
      </c>
      <c r="AD213" s="4">
        <f>$AD$169</f>
        <v>5.56</v>
      </c>
      <c r="AE213" s="4">
        <f t="shared" ref="AE213" si="748">+AD213*$Y$5</f>
        <v>0.77839999999999998</v>
      </c>
      <c r="AF213" s="4">
        <f t="shared" ref="AF213" si="749">+AD213+AE213</f>
        <v>6.3384</v>
      </c>
      <c r="AG213" s="110">
        <v>0.06</v>
      </c>
      <c r="AH213" s="18">
        <f>AD213*AG213</f>
        <v>0.33359999999999995</v>
      </c>
      <c r="AI213" s="8">
        <f>+AD213+AH213</f>
        <v>5.8935999999999993</v>
      </c>
      <c r="AJ213" s="4">
        <v>5.89</v>
      </c>
      <c r="AK213" s="4">
        <f t="shared" ref="AK213" si="750">+AJ213*$Y$5</f>
        <v>0.8246</v>
      </c>
      <c r="AL213" s="4">
        <f t="shared" ref="AL213" si="751">+AJ213+AK213</f>
        <v>6.7145999999999999</v>
      </c>
      <c r="AM213" s="97">
        <v>0.1</v>
      </c>
      <c r="AN213" s="4">
        <f>+AJ213*AM213+AJ213</f>
        <v>6.4789999999999992</v>
      </c>
      <c r="AO213" s="4">
        <f t="shared" ref="AO213" si="752">+AN213*$Y$5</f>
        <v>0.90705999999999998</v>
      </c>
      <c r="AP213" s="4">
        <f t="shared" ref="AP213" si="753">+AN213+AO213</f>
        <v>7.3860599999999987</v>
      </c>
      <c r="AQ213" s="97">
        <v>0.06</v>
      </c>
      <c r="AR213" s="149">
        <f>+AN213*AQ213+AN213</f>
        <v>6.8677399999999995</v>
      </c>
      <c r="AS213" s="149">
        <f t="shared" ref="AS213" si="754">+AR213*$Y$5</f>
        <v>0.96148359999999999</v>
      </c>
      <c r="AT213" s="149">
        <f t="shared" ref="AT213" si="755">+AR213+AS213</f>
        <v>7.8292235999999997</v>
      </c>
    </row>
    <row r="214" spans="1:46" ht="18.75" x14ac:dyDescent="0.3">
      <c r="A214" s="82" t="s">
        <v>58</v>
      </c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2"/>
      <c r="P214" s="22"/>
      <c r="Q214" s="23"/>
      <c r="R214" s="24"/>
      <c r="S214" s="23"/>
      <c r="T214" s="23"/>
      <c r="U214" s="23"/>
      <c r="V214" s="23"/>
      <c r="W214" s="23"/>
      <c r="X214" s="28"/>
      <c r="Y214" s="24"/>
      <c r="Z214" s="24"/>
      <c r="AA214" s="62"/>
      <c r="AB214" s="24"/>
      <c r="AC214" s="5"/>
      <c r="AD214" s="28"/>
      <c r="AE214" s="28"/>
      <c r="AF214" s="24"/>
      <c r="AG214" s="61"/>
      <c r="AH214" s="3"/>
      <c r="AI214" s="5"/>
      <c r="AJ214" s="28"/>
      <c r="AK214" s="28"/>
      <c r="AL214" s="24"/>
      <c r="AN214" s="28"/>
      <c r="AO214" s="28"/>
      <c r="AP214" s="24"/>
      <c r="AQ214" s="60"/>
      <c r="AR214" s="147"/>
      <c r="AS214" s="147"/>
      <c r="AT214" s="148"/>
    </row>
    <row r="215" spans="1:46" x14ac:dyDescent="0.25">
      <c r="A215" s="23" t="s">
        <v>35</v>
      </c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2"/>
      <c r="P215" s="22"/>
      <c r="Q215" s="23"/>
      <c r="R215" s="24"/>
      <c r="S215" s="23"/>
      <c r="T215" s="23"/>
      <c r="U215" s="23"/>
      <c r="V215" s="23"/>
      <c r="W215" s="23"/>
      <c r="X215" s="28"/>
      <c r="Y215" s="24"/>
      <c r="Z215" s="24"/>
      <c r="AA215" s="62"/>
      <c r="AB215" s="24"/>
      <c r="AC215" s="5"/>
      <c r="AD215" s="28"/>
      <c r="AE215" s="28"/>
      <c r="AF215" s="24"/>
      <c r="AG215" s="61"/>
      <c r="AH215" s="3"/>
      <c r="AI215" s="5"/>
      <c r="AJ215" s="28"/>
      <c r="AK215" s="28"/>
      <c r="AL215" s="24"/>
      <c r="AN215" s="28"/>
      <c r="AO215" s="28"/>
      <c r="AP215" s="24"/>
      <c r="AQ215" s="60"/>
      <c r="AR215" s="147"/>
      <c r="AS215" s="147"/>
      <c r="AT215" s="148"/>
    </row>
    <row r="216" spans="1:46" x14ac:dyDescent="0.25">
      <c r="A216" s="9" t="s">
        <v>246</v>
      </c>
      <c r="B216" s="48"/>
      <c r="C216" s="48"/>
      <c r="D216" s="48"/>
      <c r="E216" s="9"/>
      <c r="F216" s="9"/>
      <c r="G216" s="9"/>
      <c r="H216" s="9"/>
      <c r="I216" s="9"/>
      <c r="J216" s="48"/>
      <c r="K216" s="48"/>
      <c r="L216" s="48"/>
      <c r="M216" s="48"/>
      <c r="N216" s="48"/>
      <c r="O216" s="29"/>
      <c r="P216" s="29"/>
      <c r="Q216" s="20"/>
      <c r="R216" s="18"/>
      <c r="S216" s="48"/>
      <c r="T216" s="48"/>
      <c r="U216" s="48"/>
      <c r="V216" s="48"/>
      <c r="W216" s="48"/>
      <c r="X216" s="4"/>
      <c r="Y216" s="3"/>
      <c r="Z216" s="3"/>
      <c r="AA216" s="61"/>
      <c r="AB216" s="3"/>
      <c r="AC216" s="5"/>
      <c r="AD216" s="4">
        <v>45</v>
      </c>
      <c r="AE216" s="4">
        <f t="shared" ref="AE216" si="756">+AD216*$Y$5</f>
        <v>6.3000000000000007</v>
      </c>
      <c r="AF216" s="4">
        <f t="shared" ref="AF216" si="757">+AD216+AE216</f>
        <v>51.3</v>
      </c>
      <c r="AG216" s="110">
        <v>0.06</v>
      </c>
      <c r="AH216" s="18">
        <f t="shared" ref="AH216:AH225" si="758">AD216*AG216</f>
        <v>2.6999999999999997</v>
      </c>
      <c r="AI216" s="8">
        <f t="shared" ref="AI216:AI225" si="759">+AD216+AH216</f>
        <v>47.7</v>
      </c>
      <c r="AJ216" s="4">
        <v>47.7</v>
      </c>
      <c r="AK216" s="4">
        <f t="shared" ref="AK216:AK225" si="760">+AJ216*$Y$5</f>
        <v>6.6780000000000008</v>
      </c>
      <c r="AL216" s="4">
        <f t="shared" ref="AL216:AL225" si="761">+AJ216+AK216</f>
        <v>54.378</v>
      </c>
      <c r="AM216" s="97">
        <v>11.764799999999999</v>
      </c>
      <c r="AN216" s="4">
        <f t="shared" ref="AN216:AN225" si="762">+AJ216*AM216+AJ216</f>
        <v>608.88096000000007</v>
      </c>
      <c r="AO216" s="4">
        <f t="shared" ref="AO216:AO225" si="763">+AN216*$Y$5</f>
        <v>85.243334400000023</v>
      </c>
      <c r="AP216" s="4">
        <f t="shared" ref="AP216:AP225" si="764">+AN216+AO216</f>
        <v>694.12429440000005</v>
      </c>
      <c r="AQ216" s="97">
        <v>0.06</v>
      </c>
      <c r="AR216" s="149">
        <f t="shared" ref="AR216" si="765">+AN216*AQ216+AN216</f>
        <v>645.41381760000013</v>
      </c>
      <c r="AS216" s="149">
        <f t="shared" ref="AS216:AS225" si="766">+AR216*$Y$5</f>
        <v>90.357934464000024</v>
      </c>
      <c r="AT216" s="149">
        <f t="shared" ref="AT216:AT225" si="767">+AR216+AS216</f>
        <v>735.77175206400011</v>
      </c>
    </row>
    <row r="217" spans="1:46" x14ac:dyDescent="0.25">
      <c r="A217" s="9" t="s">
        <v>308</v>
      </c>
      <c r="B217" s="48"/>
      <c r="C217" s="48"/>
      <c r="D217" s="48"/>
      <c r="E217" s="9"/>
      <c r="F217" s="9"/>
      <c r="G217" s="9"/>
      <c r="H217" s="9"/>
      <c r="I217" s="9"/>
      <c r="J217" s="48"/>
      <c r="K217" s="48"/>
      <c r="L217" s="48"/>
      <c r="M217" s="48"/>
      <c r="N217" s="48"/>
      <c r="O217" s="29"/>
      <c r="P217" s="29"/>
      <c r="Q217" s="20"/>
      <c r="R217" s="18"/>
      <c r="S217" s="48"/>
      <c r="T217" s="48"/>
      <c r="U217" s="48"/>
      <c r="V217" s="48"/>
      <c r="W217" s="48"/>
      <c r="X217" s="4"/>
      <c r="Y217" s="3"/>
      <c r="Z217" s="3"/>
      <c r="AA217" s="61"/>
      <c r="AB217" s="3"/>
      <c r="AC217" s="5"/>
      <c r="AD217" s="4"/>
      <c r="AE217" s="4"/>
      <c r="AF217" s="4"/>
      <c r="AG217" s="110"/>
      <c r="AH217" s="18"/>
      <c r="AI217" s="8"/>
      <c r="AJ217" s="4"/>
      <c r="AK217" s="4"/>
      <c r="AL217" s="4"/>
      <c r="AM217" s="97"/>
      <c r="AN217" s="4">
        <v>65</v>
      </c>
      <c r="AO217" s="4">
        <f t="shared" si="763"/>
        <v>9.1000000000000014</v>
      </c>
      <c r="AP217" s="4">
        <f t="shared" si="764"/>
        <v>74.099999999999994</v>
      </c>
      <c r="AQ217" s="97">
        <v>0.06</v>
      </c>
      <c r="AR217" s="149">
        <v>65</v>
      </c>
      <c r="AS217" s="149">
        <f t="shared" si="766"/>
        <v>9.1000000000000014</v>
      </c>
      <c r="AT217" s="149">
        <f t="shared" si="767"/>
        <v>74.099999999999994</v>
      </c>
    </row>
    <row r="218" spans="1:46" x14ac:dyDescent="0.25">
      <c r="A218" s="9" t="s">
        <v>247</v>
      </c>
      <c r="B218" s="48"/>
      <c r="C218" s="48"/>
      <c r="D218" s="48"/>
      <c r="E218" s="9"/>
      <c r="F218" s="9"/>
      <c r="G218" s="9"/>
      <c r="H218" s="9"/>
      <c r="I218" s="9"/>
      <c r="J218" s="48"/>
      <c r="K218" s="48"/>
      <c r="L218" s="48"/>
      <c r="M218" s="48"/>
      <c r="N218" s="48"/>
      <c r="O218" s="29"/>
      <c r="P218" s="29"/>
      <c r="Q218" s="20"/>
      <c r="R218" s="18"/>
      <c r="S218" s="48"/>
      <c r="T218" s="48"/>
      <c r="U218" s="48"/>
      <c r="V218" s="48"/>
      <c r="W218" s="48"/>
      <c r="X218" s="4"/>
      <c r="Y218" s="3"/>
      <c r="Z218" s="3"/>
      <c r="AA218" s="61"/>
      <c r="AB218" s="3"/>
      <c r="AC218" s="5"/>
      <c r="AD218" s="4">
        <v>149.41999999999999</v>
      </c>
      <c r="AE218" s="4">
        <f t="shared" ref="AE218:AE219" si="768">+AD218*$Y$5</f>
        <v>20.918800000000001</v>
      </c>
      <c r="AF218" s="4">
        <f t="shared" ref="AF218:AF219" si="769">+AD218+AE218</f>
        <v>170.33879999999999</v>
      </c>
      <c r="AG218" s="110">
        <v>0.06</v>
      </c>
      <c r="AH218" s="18">
        <f t="shared" si="758"/>
        <v>8.9651999999999994</v>
      </c>
      <c r="AI218" s="8">
        <f t="shared" si="759"/>
        <v>158.3852</v>
      </c>
      <c r="AJ218" s="4">
        <v>158.38999999999999</v>
      </c>
      <c r="AK218" s="4">
        <f t="shared" si="760"/>
        <v>22.174600000000002</v>
      </c>
      <c r="AL218" s="4">
        <f t="shared" si="761"/>
        <v>180.56459999999998</v>
      </c>
      <c r="AM218" s="97">
        <v>0.1</v>
      </c>
      <c r="AN218" s="4">
        <f t="shared" si="762"/>
        <v>174.22899999999998</v>
      </c>
      <c r="AO218" s="4">
        <f t="shared" si="763"/>
        <v>24.392060000000001</v>
      </c>
      <c r="AP218" s="4">
        <f t="shared" si="764"/>
        <v>198.62106</v>
      </c>
      <c r="AQ218" s="97">
        <v>0.06</v>
      </c>
      <c r="AR218" s="149">
        <f t="shared" ref="AR218:AR219" si="770">+AN218*AQ218+AN218</f>
        <v>184.68274</v>
      </c>
      <c r="AS218" s="149">
        <f t="shared" si="766"/>
        <v>25.855583600000003</v>
      </c>
      <c r="AT218" s="149">
        <f t="shared" si="767"/>
        <v>210.53832360000001</v>
      </c>
    </row>
    <row r="219" spans="1:46" x14ac:dyDescent="0.25">
      <c r="A219" s="9" t="s">
        <v>248</v>
      </c>
      <c r="B219" s="48"/>
      <c r="C219" s="48"/>
      <c r="D219" s="48"/>
      <c r="E219" s="9"/>
      <c r="F219" s="9"/>
      <c r="G219" s="9"/>
      <c r="H219" s="9"/>
      <c r="I219" s="9"/>
      <c r="J219" s="48"/>
      <c r="K219" s="48"/>
      <c r="L219" s="48"/>
      <c r="M219" s="48"/>
      <c r="N219" s="48"/>
      <c r="O219" s="29"/>
      <c r="P219" s="29"/>
      <c r="Q219" s="20"/>
      <c r="R219" s="18"/>
      <c r="S219" s="48"/>
      <c r="T219" s="48"/>
      <c r="U219" s="48"/>
      <c r="V219" s="48"/>
      <c r="W219" s="48"/>
      <c r="X219" s="4"/>
      <c r="Y219" s="3"/>
      <c r="Z219" s="3"/>
      <c r="AA219" s="61"/>
      <c r="AB219" s="3"/>
      <c r="AC219" s="5"/>
      <c r="AD219" s="4">
        <v>207.94</v>
      </c>
      <c r="AE219" s="4">
        <f t="shared" si="768"/>
        <v>29.111600000000003</v>
      </c>
      <c r="AF219" s="4">
        <f t="shared" si="769"/>
        <v>237.05160000000001</v>
      </c>
      <c r="AG219" s="110">
        <v>0.06</v>
      </c>
      <c r="AH219" s="18">
        <f t="shared" si="758"/>
        <v>12.4764</v>
      </c>
      <c r="AI219" s="8">
        <f t="shared" si="759"/>
        <v>220.41640000000001</v>
      </c>
      <c r="AJ219" s="4">
        <v>220.42</v>
      </c>
      <c r="AK219" s="4">
        <f t="shared" si="760"/>
        <v>30.858800000000002</v>
      </c>
      <c r="AL219" s="4">
        <f t="shared" si="761"/>
        <v>251.27879999999999</v>
      </c>
      <c r="AM219" s="97">
        <v>0.125</v>
      </c>
      <c r="AN219" s="4">
        <f t="shared" si="762"/>
        <v>247.9725</v>
      </c>
      <c r="AO219" s="4">
        <f t="shared" si="763"/>
        <v>34.716150000000006</v>
      </c>
      <c r="AP219" s="4">
        <f t="shared" si="764"/>
        <v>282.68865</v>
      </c>
      <c r="AQ219" s="97">
        <v>0.06</v>
      </c>
      <c r="AR219" s="149">
        <f t="shared" si="770"/>
        <v>262.85084999999998</v>
      </c>
      <c r="AS219" s="149">
        <f t="shared" si="766"/>
        <v>36.799118999999997</v>
      </c>
      <c r="AT219" s="149">
        <f t="shared" si="767"/>
        <v>299.649969</v>
      </c>
    </row>
    <row r="220" spans="1:46" x14ac:dyDescent="0.25">
      <c r="A220" s="9" t="s">
        <v>309</v>
      </c>
      <c r="B220" s="48"/>
      <c r="C220" s="48"/>
      <c r="D220" s="48"/>
      <c r="E220" s="9"/>
      <c r="F220" s="9"/>
      <c r="G220" s="9"/>
      <c r="H220" s="9"/>
      <c r="I220" s="9"/>
      <c r="J220" s="48"/>
      <c r="K220" s="48"/>
      <c r="L220" s="48"/>
      <c r="M220" s="48"/>
      <c r="N220" s="48"/>
      <c r="O220" s="29"/>
      <c r="P220" s="29"/>
      <c r="Q220" s="20"/>
      <c r="R220" s="18"/>
      <c r="S220" s="48"/>
      <c r="T220" s="48"/>
      <c r="U220" s="48"/>
      <c r="V220" s="48"/>
      <c r="W220" s="48"/>
      <c r="X220" s="4"/>
      <c r="Y220" s="3"/>
      <c r="Z220" s="3"/>
      <c r="AA220" s="61"/>
      <c r="AB220" s="3"/>
      <c r="AC220" s="5"/>
      <c r="AD220" s="4"/>
      <c r="AE220" s="4"/>
      <c r="AF220" s="4"/>
      <c r="AG220" s="110"/>
      <c r="AH220" s="18"/>
      <c r="AI220" s="8"/>
      <c r="AJ220" s="4"/>
      <c r="AK220" s="4"/>
      <c r="AL220" s="4"/>
      <c r="AM220" s="97"/>
      <c r="AN220" s="4">
        <v>2915</v>
      </c>
      <c r="AO220" s="4">
        <f t="shared" si="763"/>
        <v>408.1</v>
      </c>
      <c r="AP220" s="4">
        <f t="shared" si="764"/>
        <v>3323.1</v>
      </c>
      <c r="AQ220" s="97">
        <v>0.06</v>
      </c>
      <c r="AR220" s="149">
        <v>2915</v>
      </c>
      <c r="AS220" s="149">
        <f t="shared" si="766"/>
        <v>408.1</v>
      </c>
      <c r="AT220" s="149">
        <f t="shared" si="767"/>
        <v>3323.1</v>
      </c>
    </row>
    <row r="221" spans="1:46" x14ac:dyDescent="0.25">
      <c r="A221" s="9" t="s">
        <v>249</v>
      </c>
      <c r="B221" s="48"/>
      <c r="C221" s="48"/>
      <c r="D221" s="48"/>
      <c r="E221" s="9"/>
      <c r="F221" s="9"/>
      <c r="G221" s="9"/>
      <c r="H221" s="9"/>
      <c r="I221" s="9"/>
      <c r="J221" s="48"/>
      <c r="K221" s="48"/>
      <c r="L221" s="48"/>
      <c r="M221" s="48"/>
      <c r="N221" s="48"/>
      <c r="O221" s="29"/>
      <c r="P221" s="29"/>
      <c r="Q221" s="20"/>
      <c r="R221" s="18"/>
      <c r="S221" s="48"/>
      <c r="T221" s="48"/>
      <c r="U221" s="48"/>
      <c r="V221" s="48"/>
      <c r="W221" s="48"/>
      <c r="X221" s="4"/>
      <c r="Y221" s="3"/>
      <c r="Z221" s="3"/>
      <c r="AA221" s="61"/>
      <c r="AB221" s="3"/>
      <c r="AC221" s="5"/>
      <c r="AD221" s="4">
        <v>500</v>
      </c>
      <c r="AE221" s="4">
        <f t="shared" ref="AE221:AE225" si="771">+AD221*$Y$5</f>
        <v>70</v>
      </c>
      <c r="AF221" s="4">
        <f t="shared" ref="AF221:AF225" si="772">+AD221+AE221</f>
        <v>570</v>
      </c>
      <c r="AG221" s="110">
        <v>0.06</v>
      </c>
      <c r="AH221" s="18">
        <f t="shared" si="758"/>
        <v>30</v>
      </c>
      <c r="AI221" s="8">
        <f t="shared" si="759"/>
        <v>530</v>
      </c>
      <c r="AJ221" s="4">
        <v>530</v>
      </c>
      <c r="AK221" s="4">
        <f t="shared" si="760"/>
        <v>74.2</v>
      </c>
      <c r="AL221" s="4">
        <f t="shared" si="761"/>
        <v>604.20000000000005</v>
      </c>
      <c r="AM221" s="97">
        <v>0.1</v>
      </c>
      <c r="AN221" s="4">
        <f t="shared" si="762"/>
        <v>583</v>
      </c>
      <c r="AO221" s="4">
        <f t="shared" si="763"/>
        <v>81.62</v>
      </c>
      <c r="AP221" s="4">
        <f t="shared" si="764"/>
        <v>664.62</v>
      </c>
      <c r="AQ221" s="97">
        <v>0.06</v>
      </c>
      <c r="AR221" s="149">
        <f t="shared" ref="AR221:AR225" si="773">+AN221*AQ221+AN221</f>
        <v>617.98</v>
      </c>
      <c r="AS221" s="149">
        <f t="shared" si="766"/>
        <v>86.517200000000017</v>
      </c>
      <c r="AT221" s="149">
        <f t="shared" si="767"/>
        <v>704.49720000000002</v>
      </c>
    </row>
    <row r="222" spans="1:46" x14ac:dyDescent="0.25">
      <c r="A222" s="9" t="s">
        <v>250</v>
      </c>
      <c r="B222" s="48"/>
      <c r="C222" s="48"/>
      <c r="D222" s="48"/>
      <c r="E222" s="9"/>
      <c r="F222" s="9"/>
      <c r="G222" s="9"/>
      <c r="H222" s="9"/>
      <c r="I222" s="9"/>
      <c r="J222" s="48"/>
      <c r="K222" s="48"/>
      <c r="L222" s="48"/>
      <c r="M222" s="48"/>
      <c r="N222" s="48"/>
      <c r="O222" s="29"/>
      <c r="P222" s="29"/>
      <c r="Q222" s="20"/>
      <c r="R222" s="18"/>
      <c r="S222" s="48"/>
      <c r="T222" s="48"/>
      <c r="U222" s="48"/>
      <c r="V222" s="48"/>
      <c r="W222" s="48"/>
      <c r="X222" s="4"/>
      <c r="Y222" s="3"/>
      <c r="Z222" s="3"/>
      <c r="AA222" s="61"/>
      <c r="AB222" s="3"/>
      <c r="AC222" s="5"/>
      <c r="AD222" s="4">
        <v>750</v>
      </c>
      <c r="AE222" s="4">
        <f t="shared" si="771"/>
        <v>105.00000000000001</v>
      </c>
      <c r="AF222" s="4">
        <f t="shared" si="772"/>
        <v>855</v>
      </c>
      <c r="AG222" s="110">
        <v>0.06</v>
      </c>
      <c r="AH222" s="18">
        <f t="shared" si="758"/>
        <v>45</v>
      </c>
      <c r="AI222" s="8">
        <f t="shared" si="759"/>
        <v>795</v>
      </c>
      <c r="AJ222" s="4">
        <v>795</v>
      </c>
      <c r="AK222" s="4">
        <f t="shared" si="760"/>
        <v>111.30000000000001</v>
      </c>
      <c r="AL222" s="4">
        <f t="shared" si="761"/>
        <v>906.3</v>
      </c>
      <c r="AM222" s="97">
        <v>0.1</v>
      </c>
      <c r="AN222" s="4">
        <f t="shared" si="762"/>
        <v>874.5</v>
      </c>
      <c r="AO222" s="4">
        <f t="shared" si="763"/>
        <v>122.43</v>
      </c>
      <c r="AP222" s="4">
        <f t="shared" si="764"/>
        <v>996.93000000000006</v>
      </c>
      <c r="AQ222" s="97">
        <v>0.06</v>
      </c>
      <c r="AR222" s="149">
        <f t="shared" si="773"/>
        <v>926.97</v>
      </c>
      <c r="AS222" s="149">
        <f t="shared" si="766"/>
        <v>129.7758</v>
      </c>
      <c r="AT222" s="149">
        <f t="shared" si="767"/>
        <v>1056.7458000000001</v>
      </c>
    </row>
    <row r="223" spans="1:46" x14ac:dyDescent="0.25">
      <c r="A223" s="9" t="s">
        <v>251</v>
      </c>
      <c r="B223" s="48"/>
      <c r="C223" s="48"/>
      <c r="D223" s="48"/>
      <c r="E223" s="9"/>
      <c r="F223" s="9"/>
      <c r="G223" s="9"/>
      <c r="H223" s="9"/>
      <c r="I223" s="9"/>
      <c r="J223" s="48"/>
      <c r="K223" s="48"/>
      <c r="L223" s="48"/>
      <c r="M223" s="48"/>
      <c r="N223" s="48"/>
      <c r="O223" s="29"/>
      <c r="P223" s="29"/>
      <c r="Q223" s="20"/>
      <c r="R223" s="18"/>
      <c r="S223" s="48"/>
      <c r="T223" s="48"/>
      <c r="U223" s="48"/>
      <c r="V223" s="48"/>
      <c r="W223" s="48"/>
      <c r="X223" s="4"/>
      <c r="Y223" s="3"/>
      <c r="Z223" s="3"/>
      <c r="AA223" s="61"/>
      <c r="AB223" s="3"/>
      <c r="AC223" s="5"/>
      <c r="AD223" s="4">
        <v>750</v>
      </c>
      <c r="AE223" s="4">
        <f t="shared" si="771"/>
        <v>105.00000000000001</v>
      </c>
      <c r="AF223" s="4">
        <f t="shared" si="772"/>
        <v>855</v>
      </c>
      <c r="AG223" s="110">
        <v>0.06</v>
      </c>
      <c r="AH223" s="18">
        <f t="shared" si="758"/>
        <v>45</v>
      </c>
      <c r="AI223" s="8">
        <f t="shared" si="759"/>
        <v>795</v>
      </c>
      <c r="AJ223" s="4">
        <v>795</v>
      </c>
      <c r="AK223" s="4">
        <f t="shared" si="760"/>
        <v>111.30000000000001</v>
      </c>
      <c r="AL223" s="4">
        <f t="shared" si="761"/>
        <v>906.3</v>
      </c>
      <c r="AM223" s="97">
        <v>0.1</v>
      </c>
      <c r="AN223" s="4">
        <f t="shared" si="762"/>
        <v>874.5</v>
      </c>
      <c r="AO223" s="4">
        <f t="shared" si="763"/>
        <v>122.43</v>
      </c>
      <c r="AP223" s="4">
        <f t="shared" si="764"/>
        <v>996.93000000000006</v>
      </c>
      <c r="AQ223" s="97">
        <v>0.06</v>
      </c>
      <c r="AR223" s="149">
        <f t="shared" si="773"/>
        <v>926.97</v>
      </c>
      <c r="AS223" s="149">
        <f t="shared" si="766"/>
        <v>129.7758</v>
      </c>
      <c r="AT223" s="149">
        <f t="shared" si="767"/>
        <v>1056.7458000000001</v>
      </c>
    </row>
    <row r="224" spans="1:46" x14ac:dyDescent="0.25">
      <c r="A224" s="9" t="s">
        <v>252</v>
      </c>
      <c r="B224" s="48"/>
      <c r="C224" s="48"/>
      <c r="D224" s="48"/>
      <c r="E224" s="9"/>
      <c r="F224" s="9"/>
      <c r="G224" s="9"/>
      <c r="H224" s="9"/>
      <c r="I224" s="9"/>
      <c r="J224" s="48"/>
      <c r="K224" s="48"/>
      <c r="L224" s="48"/>
      <c r="M224" s="48"/>
      <c r="N224" s="48"/>
      <c r="O224" s="29"/>
      <c r="P224" s="29"/>
      <c r="Q224" s="20"/>
      <c r="R224" s="18"/>
      <c r="S224" s="48"/>
      <c r="T224" s="48"/>
      <c r="U224" s="48"/>
      <c r="V224" s="48"/>
      <c r="W224" s="48"/>
      <c r="X224" s="4"/>
      <c r="Y224" s="3"/>
      <c r="Z224" s="3"/>
      <c r="AA224" s="61"/>
      <c r="AB224" s="3"/>
      <c r="AC224" s="5"/>
      <c r="AD224" s="4">
        <v>710.56</v>
      </c>
      <c r="AE224" s="4">
        <f t="shared" si="771"/>
        <v>99.478400000000008</v>
      </c>
      <c r="AF224" s="4">
        <f t="shared" si="772"/>
        <v>810.03839999999991</v>
      </c>
      <c r="AG224" s="110">
        <v>0.06</v>
      </c>
      <c r="AH224" s="18">
        <f t="shared" si="758"/>
        <v>42.633599999999994</v>
      </c>
      <c r="AI224" s="8">
        <f t="shared" si="759"/>
        <v>753.19359999999995</v>
      </c>
      <c r="AJ224" s="4">
        <v>753.19</v>
      </c>
      <c r="AK224" s="4">
        <f t="shared" si="760"/>
        <v>105.44660000000002</v>
      </c>
      <c r="AL224" s="4">
        <f t="shared" si="761"/>
        <v>858.63660000000004</v>
      </c>
      <c r="AM224" s="97">
        <v>0.1</v>
      </c>
      <c r="AN224" s="4">
        <f t="shared" si="762"/>
        <v>828.50900000000001</v>
      </c>
      <c r="AO224" s="4">
        <f t="shared" si="763"/>
        <v>115.99126000000001</v>
      </c>
      <c r="AP224" s="4">
        <f t="shared" si="764"/>
        <v>944.50026000000003</v>
      </c>
      <c r="AQ224" s="97">
        <v>0.06</v>
      </c>
      <c r="AR224" s="149">
        <f t="shared" si="773"/>
        <v>878.21954000000005</v>
      </c>
      <c r="AS224" s="149">
        <f t="shared" si="766"/>
        <v>122.95073560000002</v>
      </c>
      <c r="AT224" s="149">
        <f t="shared" si="767"/>
        <v>1001.1702756000001</v>
      </c>
    </row>
    <row r="225" spans="1:46" x14ac:dyDescent="0.25">
      <c r="A225" s="9" t="s">
        <v>253</v>
      </c>
      <c r="B225" s="48"/>
      <c r="C225" s="48"/>
      <c r="D225" s="48"/>
      <c r="E225" s="9"/>
      <c r="F225" s="9"/>
      <c r="G225" s="9"/>
      <c r="H225" s="9"/>
      <c r="I225" s="9"/>
      <c r="J225" s="48"/>
      <c r="K225" s="48"/>
      <c r="L225" s="48"/>
      <c r="M225" s="48"/>
      <c r="N225" s="48"/>
      <c r="O225" s="29"/>
      <c r="P225" s="29"/>
      <c r="Q225" s="20"/>
      <c r="R225" s="18"/>
      <c r="S225" s="48"/>
      <c r="T225" s="48"/>
      <c r="U225" s="48"/>
      <c r="V225" s="48"/>
      <c r="W225" s="48"/>
      <c r="X225" s="4"/>
      <c r="Y225" s="3"/>
      <c r="Z225" s="3"/>
      <c r="AA225" s="61"/>
      <c r="AB225" s="3"/>
      <c r="AC225" s="5"/>
      <c r="AD225" s="4">
        <v>200</v>
      </c>
      <c r="AE225" s="4">
        <f t="shared" si="771"/>
        <v>28.000000000000004</v>
      </c>
      <c r="AF225" s="4">
        <f t="shared" si="772"/>
        <v>228</v>
      </c>
      <c r="AG225" s="110">
        <v>0.06</v>
      </c>
      <c r="AH225" s="18">
        <f t="shared" si="758"/>
        <v>12</v>
      </c>
      <c r="AI225" s="8">
        <f t="shared" si="759"/>
        <v>212</v>
      </c>
      <c r="AJ225" s="4">
        <v>212</v>
      </c>
      <c r="AK225" s="4">
        <f t="shared" si="760"/>
        <v>29.680000000000003</v>
      </c>
      <c r="AL225" s="4">
        <f t="shared" si="761"/>
        <v>241.68</v>
      </c>
      <c r="AM225" s="97">
        <v>0.1</v>
      </c>
      <c r="AN225" s="4">
        <f t="shared" si="762"/>
        <v>233.2</v>
      </c>
      <c r="AO225" s="4">
        <f t="shared" si="763"/>
        <v>32.648000000000003</v>
      </c>
      <c r="AP225" s="4">
        <f t="shared" si="764"/>
        <v>265.84800000000001</v>
      </c>
      <c r="AQ225" s="97">
        <v>0.06</v>
      </c>
      <c r="AR225" s="149">
        <f t="shared" si="773"/>
        <v>247.19199999999998</v>
      </c>
      <c r="AS225" s="149">
        <f t="shared" si="766"/>
        <v>34.606880000000004</v>
      </c>
      <c r="AT225" s="149">
        <f t="shared" si="767"/>
        <v>281.79888</v>
      </c>
    </row>
    <row r="226" spans="1:46" x14ac:dyDescent="0.25">
      <c r="A226" s="23" t="s">
        <v>59</v>
      </c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2"/>
      <c r="P226" s="22"/>
      <c r="Q226" s="23"/>
      <c r="R226" s="24"/>
      <c r="S226" s="23"/>
      <c r="T226" s="23"/>
      <c r="U226" s="23"/>
      <c r="V226" s="23"/>
      <c r="W226" s="23"/>
      <c r="X226" s="28"/>
      <c r="Y226" s="24"/>
      <c r="Z226" s="24"/>
      <c r="AA226" s="62"/>
      <c r="AB226" s="24"/>
      <c r="AC226" s="5"/>
      <c r="AD226" s="28"/>
      <c r="AE226" s="28"/>
      <c r="AF226" s="24"/>
      <c r="AG226" s="61"/>
      <c r="AH226" s="3"/>
      <c r="AI226" s="5"/>
      <c r="AJ226" s="28"/>
      <c r="AK226" s="28"/>
      <c r="AL226" s="24"/>
      <c r="AN226" s="28"/>
      <c r="AO226" s="28"/>
      <c r="AP226" s="24"/>
      <c r="AQ226" s="60"/>
      <c r="AR226" s="147"/>
      <c r="AS226" s="147"/>
      <c r="AT226" s="148"/>
    </row>
    <row r="227" spans="1:46" x14ac:dyDescent="0.25">
      <c r="A227" s="23" t="s">
        <v>42</v>
      </c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2"/>
      <c r="P227" s="22"/>
      <c r="Q227" s="23"/>
      <c r="R227" s="24"/>
      <c r="S227" s="23"/>
      <c r="T227" s="23"/>
      <c r="U227" s="23"/>
      <c r="V227" s="23"/>
      <c r="W227" s="23"/>
      <c r="X227" s="28"/>
      <c r="Y227" s="24"/>
      <c r="Z227" s="24"/>
      <c r="AA227" s="62"/>
      <c r="AB227" s="24"/>
      <c r="AC227" s="5"/>
      <c r="AD227" s="28"/>
      <c r="AE227" s="28"/>
      <c r="AF227" s="24"/>
      <c r="AG227" s="61"/>
      <c r="AH227" s="3"/>
      <c r="AI227" s="5"/>
      <c r="AJ227" s="28"/>
      <c r="AK227" s="28"/>
      <c r="AL227" s="24"/>
      <c r="AN227" s="28"/>
      <c r="AO227" s="28"/>
      <c r="AP227" s="24"/>
      <c r="AQ227" s="60"/>
      <c r="AR227" s="147"/>
      <c r="AS227" s="147"/>
      <c r="AT227" s="148"/>
    </row>
    <row r="228" spans="1:46" x14ac:dyDescent="0.25">
      <c r="A228" s="9" t="s">
        <v>60</v>
      </c>
      <c r="B228" s="11">
        <v>35.67</v>
      </c>
      <c r="C228" s="11">
        <f t="shared" ref="C228:C230" si="774">+B228*$C$5</f>
        <v>4.9938000000000011</v>
      </c>
      <c r="D228" s="11">
        <f t="shared" ref="D228:D230" si="775">+B228+C228</f>
        <v>40.663800000000002</v>
      </c>
      <c r="E228" s="12">
        <v>0.1215</v>
      </c>
      <c r="F228" s="25">
        <f t="shared" ref="F228:F230" si="776">+B228*E228</f>
        <v>4.3339049999999997</v>
      </c>
      <c r="G228" s="25">
        <f t="shared" ref="G228:G230" si="777">+B228+F228</f>
        <v>40.003905000000003</v>
      </c>
      <c r="H228" s="25">
        <f t="shared" ref="H228:H230" si="778">+G228*$H$5</f>
        <v>5.6005467000000007</v>
      </c>
      <c r="I228" s="25">
        <f t="shared" ref="I228:I230" si="779">+G228+H228</f>
        <v>45.604451700000006</v>
      </c>
      <c r="J228" s="14">
        <v>0.06</v>
      </c>
      <c r="K228" s="11">
        <f t="shared" ref="K228:K230" si="780">+G228*J228</f>
        <v>2.4002343000000002</v>
      </c>
      <c r="L228" s="11">
        <f t="shared" ref="L228:L230" si="781">+G228+K228</f>
        <v>42.404139300000004</v>
      </c>
      <c r="M228" s="11">
        <f t="shared" ref="M228:M230" si="782">+L228*$M$5</f>
        <v>5.9365795020000007</v>
      </c>
      <c r="N228" s="11">
        <f t="shared" ref="N228:N230" si="783">+L228+M228</f>
        <v>48.340718802000005</v>
      </c>
      <c r="O228" s="29">
        <v>42.4</v>
      </c>
      <c r="P228" s="29">
        <v>48.34</v>
      </c>
      <c r="Q228" s="17">
        <v>0.06</v>
      </c>
      <c r="R228" s="18"/>
      <c r="S228" s="14">
        <v>0.05</v>
      </c>
      <c r="T228" s="15">
        <f t="shared" ref="T228:T230" si="784">+L228*S228</f>
        <v>2.1202069650000004</v>
      </c>
      <c r="U228" s="15">
        <f t="shared" ref="U228:U230" si="785">+L228+T228</f>
        <v>44.524346265000005</v>
      </c>
      <c r="V228" s="11">
        <f t="shared" ref="V228:V230" si="786">+U228*$V$5</f>
        <v>6.2334084771000011</v>
      </c>
      <c r="W228" s="11">
        <f t="shared" ref="W228:W230" si="787">+U228+V228</f>
        <v>50.757754742100005</v>
      </c>
      <c r="X228" s="4">
        <v>44.52</v>
      </c>
      <c r="Y228" s="3">
        <f t="shared" ref="Y228:Y230" si="788">+X228*$Y$5</f>
        <v>6.232800000000001</v>
      </c>
      <c r="Z228" s="4">
        <f t="shared" ref="Z228:Z230" si="789">+X228+Y228</f>
        <v>50.752800000000008</v>
      </c>
      <c r="AA228" s="61">
        <v>0.15</v>
      </c>
      <c r="AB228" s="4">
        <f t="shared" ref="AB228:AB230" si="790">X228*AA228</f>
        <v>6.6779999999999999</v>
      </c>
      <c r="AC228" s="5">
        <f t="shared" ref="AC228:AC230" si="791">+X228+AB228</f>
        <v>51.198</v>
      </c>
      <c r="AD228" s="4">
        <v>51.2</v>
      </c>
      <c r="AE228" s="4">
        <f t="shared" ref="AE228:AE230" si="792">+AD228*$Y$5</f>
        <v>7.168000000000001</v>
      </c>
      <c r="AF228" s="4">
        <f t="shared" ref="AF228:AF230" si="793">+AD228+AE228</f>
        <v>58.368000000000002</v>
      </c>
      <c r="AG228" s="110">
        <v>0.06</v>
      </c>
      <c r="AH228" s="18">
        <f t="shared" ref="AH228:AH230" si="794">AD228*AG228</f>
        <v>3.0720000000000001</v>
      </c>
      <c r="AI228" s="8">
        <f t="shared" ref="AI228:AI230" si="795">+AD228+AH228</f>
        <v>54.272000000000006</v>
      </c>
      <c r="AJ228" s="4">
        <v>54.27</v>
      </c>
      <c r="AK228" s="4">
        <f t="shared" ref="AK228:AK230" si="796">+AJ228*$Y$5</f>
        <v>7.5978000000000012</v>
      </c>
      <c r="AL228" s="4">
        <f t="shared" ref="AL228:AL230" si="797">+AJ228+AK228</f>
        <v>61.867800000000003</v>
      </c>
      <c r="AM228" s="97">
        <v>0.1</v>
      </c>
      <c r="AN228" s="4">
        <f t="shared" ref="AN228:AN230" si="798">+AJ228*AM228+AJ228</f>
        <v>59.697000000000003</v>
      </c>
      <c r="AO228" s="4">
        <f t="shared" ref="AO228:AO230" si="799">+AN228*$Y$5</f>
        <v>8.3575800000000005</v>
      </c>
      <c r="AP228" s="4">
        <f t="shared" ref="AP228:AP230" si="800">+AN228+AO228</f>
        <v>68.054580000000001</v>
      </c>
      <c r="AQ228" s="97">
        <v>0.06</v>
      </c>
      <c r="AR228" s="149">
        <f t="shared" ref="AR228:AR230" si="801">+AN228*AQ228+AN228</f>
        <v>63.278820000000003</v>
      </c>
      <c r="AS228" s="149">
        <f t="shared" ref="AS228:AS230" si="802">+AR228*$Y$5</f>
        <v>8.8590348000000017</v>
      </c>
      <c r="AT228" s="149">
        <f t="shared" ref="AT228:AT230" si="803">+AR228+AS228</f>
        <v>72.137854799999999</v>
      </c>
    </row>
    <row r="229" spans="1:46" x14ac:dyDescent="0.25">
      <c r="A229" s="9" t="s">
        <v>61</v>
      </c>
      <c r="B229" s="11">
        <v>71.33</v>
      </c>
      <c r="C229" s="11">
        <f t="shared" si="774"/>
        <v>9.9862000000000002</v>
      </c>
      <c r="D229" s="11">
        <f t="shared" si="775"/>
        <v>81.316199999999995</v>
      </c>
      <c r="E229" s="12">
        <v>0.06</v>
      </c>
      <c r="F229" s="25">
        <f t="shared" si="776"/>
        <v>4.2797999999999998</v>
      </c>
      <c r="G229" s="25">
        <f t="shared" si="777"/>
        <v>75.609799999999993</v>
      </c>
      <c r="H229" s="25">
        <f t="shared" si="778"/>
        <v>10.585372</v>
      </c>
      <c r="I229" s="25">
        <f t="shared" si="779"/>
        <v>86.195171999999985</v>
      </c>
      <c r="J229" s="14">
        <v>0.06</v>
      </c>
      <c r="K229" s="11">
        <f t="shared" si="780"/>
        <v>4.5365879999999992</v>
      </c>
      <c r="L229" s="11">
        <f t="shared" si="781"/>
        <v>80.146387999999988</v>
      </c>
      <c r="M229" s="11">
        <f t="shared" si="782"/>
        <v>11.220494319999998</v>
      </c>
      <c r="N229" s="11">
        <f t="shared" si="783"/>
        <v>91.366882319999988</v>
      </c>
      <c r="O229" s="29">
        <v>80.150000000000006</v>
      </c>
      <c r="P229" s="29">
        <v>91.37</v>
      </c>
      <c r="Q229" s="17">
        <v>0.06</v>
      </c>
      <c r="R229" s="18"/>
      <c r="S229" s="14">
        <v>0.05</v>
      </c>
      <c r="T229" s="15">
        <f t="shared" si="784"/>
        <v>4.0073193999999992</v>
      </c>
      <c r="U229" s="15">
        <f t="shared" si="785"/>
        <v>84.153707399999988</v>
      </c>
      <c r="V229" s="11">
        <f t="shared" si="786"/>
        <v>11.781519035999999</v>
      </c>
      <c r="W229" s="11">
        <f t="shared" si="787"/>
        <v>95.935226435999994</v>
      </c>
      <c r="X229" s="4">
        <v>84.15</v>
      </c>
      <c r="Y229" s="3">
        <f t="shared" si="788"/>
        <v>11.781000000000002</v>
      </c>
      <c r="Z229" s="4">
        <f t="shared" si="789"/>
        <v>95.931000000000012</v>
      </c>
      <c r="AA229" s="61">
        <v>0.15</v>
      </c>
      <c r="AB229" s="4">
        <f t="shared" si="790"/>
        <v>12.6225</v>
      </c>
      <c r="AC229" s="5">
        <f t="shared" si="791"/>
        <v>96.772500000000008</v>
      </c>
      <c r="AD229" s="4">
        <v>96.77</v>
      </c>
      <c r="AE229" s="4">
        <f t="shared" si="792"/>
        <v>13.547800000000001</v>
      </c>
      <c r="AF229" s="4">
        <f t="shared" si="793"/>
        <v>110.31779999999999</v>
      </c>
      <c r="AG229" s="110">
        <v>0.06</v>
      </c>
      <c r="AH229" s="18">
        <f t="shared" si="794"/>
        <v>5.8061999999999996</v>
      </c>
      <c r="AI229" s="8">
        <f t="shared" si="795"/>
        <v>102.5762</v>
      </c>
      <c r="AJ229" s="4">
        <v>102.58</v>
      </c>
      <c r="AK229" s="4">
        <f t="shared" si="796"/>
        <v>14.361200000000002</v>
      </c>
      <c r="AL229" s="4">
        <f t="shared" si="797"/>
        <v>116.94119999999999</v>
      </c>
      <c r="AM229" s="97">
        <v>0.1</v>
      </c>
      <c r="AN229" s="4">
        <f t="shared" si="798"/>
        <v>112.83799999999999</v>
      </c>
      <c r="AO229" s="4">
        <f t="shared" si="799"/>
        <v>15.797320000000001</v>
      </c>
      <c r="AP229" s="4">
        <f t="shared" si="800"/>
        <v>128.63532000000001</v>
      </c>
      <c r="AQ229" s="97">
        <v>0.06</v>
      </c>
      <c r="AR229" s="149">
        <f t="shared" si="801"/>
        <v>119.60827999999999</v>
      </c>
      <c r="AS229" s="149">
        <f t="shared" si="802"/>
        <v>16.7451592</v>
      </c>
      <c r="AT229" s="149">
        <f t="shared" si="803"/>
        <v>136.3534392</v>
      </c>
    </row>
    <row r="230" spans="1:46" x14ac:dyDescent="0.25">
      <c r="A230" s="9" t="s">
        <v>44</v>
      </c>
      <c r="B230" s="11">
        <v>71.33</v>
      </c>
      <c r="C230" s="11">
        <f t="shared" si="774"/>
        <v>9.9862000000000002</v>
      </c>
      <c r="D230" s="11">
        <f t="shared" si="775"/>
        <v>81.316199999999995</v>
      </c>
      <c r="E230" s="12">
        <v>0.06</v>
      </c>
      <c r="F230" s="25">
        <f t="shared" si="776"/>
        <v>4.2797999999999998</v>
      </c>
      <c r="G230" s="25">
        <f t="shared" si="777"/>
        <v>75.609799999999993</v>
      </c>
      <c r="H230" s="25">
        <f t="shared" si="778"/>
        <v>10.585372</v>
      </c>
      <c r="I230" s="25">
        <f t="shared" si="779"/>
        <v>86.195171999999985</v>
      </c>
      <c r="J230" s="14">
        <v>0.06</v>
      </c>
      <c r="K230" s="11">
        <f t="shared" si="780"/>
        <v>4.5365879999999992</v>
      </c>
      <c r="L230" s="11">
        <f t="shared" si="781"/>
        <v>80.146387999999988</v>
      </c>
      <c r="M230" s="11">
        <f t="shared" si="782"/>
        <v>11.220494319999998</v>
      </c>
      <c r="N230" s="11">
        <f t="shared" si="783"/>
        <v>91.366882319999988</v>
      </c>
      <c r="O230" s="29">
        <v>80.150000000000006</v>
      </c>
      <c r="P230" s="29">
        <v>91.37</v>
      </c>
      <c r="Q230" s="17">
        <v>0.06</v>
      </c>
      <c r="R230" s="18"/>
      <c r="S230" s="14">
        <v>0.05</v>
      </c>
      <c r="T230" s="15">
        <f t="shared" si="784"/>
        <v>4.0073193999999992</v>
      </c>
      <c r="U230" s="15">
        <f t="shared" si="785"/>
        <v>84.153707399999988</v>
      </c>
      <c r="V230" s="11">
        <f t="shared" si="786"/>
        <v>11.781519035999999</v>
      </c>
      <c r="W230" s="11">
        <f t="shared" si="787"/>
        <v>95.935226435999994</v>
      </c>
      <c r="X230" s="4">
        <v>84.15</v>
      </c>
      <c r="Y230" s="3">
        <f t="shared" si="788"/>
        <v>11.781000000000002</v>
      </c>
      <c r="Z230" s="4">
        <f t="shared" si="789"/>
        <v>95.931000000000012</v>
      </c>
      <c r="AA230" s="61">
        <v>0.15</v>
      </c>
      <c r="AB230" s="4">
        <f t="shared" si="790"/>
        <v>12.6225</v>
      </c>
      <c r="AC230" s="5">
        <f t="shared" si="791"/>
        <v>96.772500000000008</v>
      </c>
      <c r="AD230" s="4">
        <v>96.77</v>
      </c>
      <c r="AE230" s="4">
        <f t="shared" si="792"/>
        <v>13.547800000000001</v>
      </c>
      <c r="AF230" s="4">
        <f t="shared" si="793"/>
        <v>110.31779999999999</v>
      </c>
      <c r="AG230" s="110">
        <v>0.06</v>
      </c>
      <c r="AH230" s="18">
        <f t="shared" si="794"/>
        <v>5.8061999999999996</v>
      </c>
      <c r="AI230" s="8">
        <f t="shared" si="795"/>
        <v>102.5762</v>
      </c>
      <c r="AJ230" s="4">
        <v>102.58</v>
      </c>
      <c r="AK230" s="4">
        <f t="shared" si="796"/>
        <v>14.361200000000002</v>
      </c>
      <c r="AL230" s="4">
        <f t="shared" si="797"/>
        <v>116.94119999999999</v>
      </c>
      <c r="AM230" s="97">
        <v>0.1</v>
      </c>
      <c r="AN230" s="4">
        <f t="shared" si="798"/>
        <v>112.83799999999999</v>
      </c>
      <c r="AO230" s="4">
        <f t="shared" si="799"/>
        <v>15.797320000000001</v>
      </c>
      <c r="AP230" s="4">
        <f t="shared" si="800"/>
        <v>128.63532000000001</v>
      </c>
      <c r="AQ230" s="97">
        <v>0.06</v>
      </c>
      <c r="AR230" s="149">
        <f t="shared" si="801"/>
        <v>119.60827999999999</v>
      </c>
      <c r="AS230" s="149">
        <f t="shared" si="802"/>
        <v>16.7451592</v>
      </c>
      <c r="AT230" s="149">
        <f t="shared" si="803"/>
        <v>136.3534392</v>
      </c>
    </row>
    <row r="231" spans="1:46" x14ac:dyDescent="0.25">
      <c r="A231" s="9" t="s">
        <v>62</v>
      </c>
      <c r="B231" s="11"/>
      <c r="C231" s="11"/>
      <c r="D231" s="11"/>
      <c r="E231" s="12"/>
      <c r="F231" s="25"/>
      <c r="G231" s="25"/>
      <c r="H231" s="25"/>
      <c r="I231" s="25"/>
      <c r="J231" s="14"/>
      <c r="K231" s="11"/>
      <c r="L231" s="11"/>
      <c r="M231" s="11"/>
      <c r="N231" s="11"/>
      <c r="O231" s="29"/>
      <c r="P231" s="29"/>
      <c r="Q231" s="20"/>
      <c r="R231" s="18"/>
      <c r="S231" s="14"/>
      <c r="T231" s="11"/>
      <c r="U231" s="11"/>
      <c r="V231" s="11"/>
      <c r="W231" s="11"/>
      <c r="X231" s="4"/>
      <c r="Y231" s="3"/>
      <c r="Z231" s="3"/>
      <c r="AA231" s="61"/>
      <c r="AB231" s="3"/>
      <c r="AC231" s="5"/>
      <c r="AD231" s="4"/>
      <c r="AE231" s="4"/>
      <c r="AF231" s="3"/>
      <c r="AG231" s="61"/>
      <c r="AH231" s="3"/>
      <c r="AI231" s="5"/>
      <c r="AJ231" s="4"/>
      <c r="AK231" s="4"/>
      <c r="AL231" s="3"/>
      <c r="AN231" s="4"/>
      <c r="AO231" s="4"/>
      <c r="AP231" s="3"/>
      <c r="AQ231" s="60"/>
      <c r="AR231" s="149"/>
      <c r="AS231" s="149"/>
      <c r="AT231" s="145"/>
    </row>
    <row r="232" spans="1:46" x14ac:dyDescent="0.25">
      <c r="A232" s="23" t="s">
        <v>50</v>
      </c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2"/>
      <c r="P232" s="22"/>
      <c r="Q232" s="23"/>
      <c r="R232" s="24"/>
      <c r="S232" s="23"/>
      <c r="T232" s="23"/>
      <c r="U232" s="23"/>
      <c r="V232" s="23"/>
      <c r="W232" s="23"/>
      <c r="X232" s="28"/>
      <c r="Y232" s="24"/>
      <c r="Z232" s="24"/>
      <c r="AA232" s="62"/>
      <c r="AB232" s="24"/>
      <c r="AC232" s="5"/>
      <c r="AD232" s="28"/>
      <c r="AE232" s="28"/>
      <c r="AF232" s="24"/>
      <c r="AG232" s="61"/>
      <c r="AH232" s="3"/>
      <c r="AI232" s="5"/>
      <c r="AJ232" s="28"/>
      <c r="AK232" s="28"/>
      <c r="AL232" s="24"/>
      <c r="AN232" s="28"/>
      <c r="AO232" s="28"/>
      <c r="AP232" s="24"/>
      <c r="AQ232" s="60"/>
      <c r="AR232" s="147"/>
      <c r="AS232" s="147"/>
      <c r="AT232" s="148"/>
    </row>
    <row r="233" spans="1:46" x14ac:dyDescent="0.25">
      <c r="A233" s="9" t="s">
        <v>60</v>
      </c>
      <c r="B233" s="11">
        <v>71.33</v>
      </c>
      <c r="C233" s="11">
        <f t="shared" ref="C233:C235" si="804">+B233*$C$5</f>
        <v>9.9862000000000002</v>
      </c>
      <c r="D233" s="11">
        <f t="shared" ref="D233:D235" si="805">+B233+C233</f>
        <v>81.316199999999995</v>
      </c>
      <c r="E233" s="12">
        <v>0.06</v>
      </c>
      <c r="F233" s="25">
        <f t="shared" ref="F233:F235" si="806">+B233*E233</f>
        <v>4.2797999999999998</v>
      </c>
      <c r="G233" s="25">
        <f t="shared" ref="G233:G235" si="807">+B233+F233</f>
        <v>75.609799999999993</v>
      </c>
      <c r="H233" s="25">
        <f t="shared" ref="H233:H235" si="808">+G233*$H$5</f>
        <v>10.585372</v>
      </c>
      <c r="I233" s="25">
        <f t="shared" ref="I233:I235" si="809">+G233+H233</f>
        <v>86.195171999999985</v>
      </c>
      <c r="J233" s="14">
        <v>0.06</v>
      </c>
      <c r="K233" s="11">
        <f t="shared" ref="K233:K235" si="810">+G233*J233</f>
        <v>4.5365879999999992</v>
      </c>
      <c r="L233" s="11">
        <f t="shared" ref="L233:L235" si="811">+G233+K233</f>
        <v>80.146387999999988</v>
      </c>
      <c r="M233" s="11">
        <f t="shared" ref="M233:M235" si="812">+L233*$M$5</f>
        <v>11.220494319999998</v>
      </c>
      <c r="N233" s="11">
        <f t="shared" ref="N233:N235" si="813">+L233+M233</f>
        <v>91.366882319999988</v>
      </c>
      <c r="O233" s="29">
        <v>80.150000000000006</v>
      </c>
      <c r="P233" s="29">
        <v>91.37</v>
      </c>
      <c r="Q233" s="17">
        <v>0.06</v>
      </c>
      <c r="R233" s="18"/>
      <c r="S233" s="14">
        <v>0.05</v>
      </c>
      <c r="T233" s="15">
        <f t="shared" ref="T233:T235" si="814">+L233*S233</f>
        <v>4.0073193999999992</v>
      </c>
      <c r="U233" s="15">
        <f t="shared" ref="U233:U235" si="815">+L233+T233</f>
        <v>84.153707399999988</v>
      </c>
      <c r="V233" s="11">
        <f t="shared" ref="V233:V235" si="816">+U233*$V$5</f>
        <v>11.781519035999999</v>
      </c>
      <c r="W233" s="11">
        <f t="shared" ref="W233:W235" si="817">+U233+V233</f>
        <v>95.935226435999994</v>
      </c>
      <c r="X233" s="4">
        <v>84.15</v>
      </c>
      <c r="Y233" s="3">
        <f t="shared" ref="Y233:Y235" si="818">+X233*$Y$5</f>
        <v>11.781000000000002</v>
      </c>
      <c r="Z233" s="4">
        <f t="shared" ref="Z233:Z235" si="819">+X233+Y233</f>
        <v>95.931000000000012</v>
      </c>
      <c r="AA233" s="61">
        <v>0.15</v>
      </c>
      <c r="AB233" s="4">
        <f t="shared" ref="AB233:AB235" si="820">X233*AA233</f>
        <v>12.6225</v>
      </c>
      <c r="AC233" s="5">
        <f t="shared" ref="AC233:AC235" si="821">+X233+AB233</f>
        <v>96.772500000000008</v>
      </c>
      <c r="AD233" s="4">
        <v>96.77</v>
      </c>
      <c r="AE233" s="4">
        <f t="shared" ref="AE233:AE235" si="822">+AD233*$Y$5</f>
        <v>13.547800000000001</v>
      </c>
      <c r="AF233" s="4">
        <f t="shared" ref="AF233:AF235" si="823">+AD233+AE233</f>
        <v>110.31779999999999</v>
      </c>
      <c r="AG233" s="110">
        <v>0.06</v>
      </c>
      <c r="AH233" s="18">
        <f t="shared" ref="AH233:AH235" si="824">AD233*AG233</f>
        <v>5.8061999999999996</v>
      </c>
      <c r="AI233" s="8">
        <f t="shared" ref="AI233:AI235" si="825">+AD233+AH233</f>
        <v>102.5762</v>
      </c>
      <c r="AJ233" s="4">
        <v>102.58</v>
      </c>
      <c r="AK233" s="4">
        <f t="shared" ref="AK233:AK235" si="826">+AJ233*$Y$5</f>
        <v>14.361200000000002</v>
      </c>
      <c r="AL233" s="4">
        <f t="shared" ref="AL233:AL235" si="827">+AJ233+AK233</f>
        <v>116.94119999999999</v>
      </c>
      <c r="AM233" s="97">
        <v>0.125</v>
      </c>
      <c r="AN233" s="4">
        <f t="shared" ref="AN233:AN235" si="828">+AJ233*AM233+AJ233</f>
        <v>115.4025</v>
      </c>
      <c r="AO233" s="4">
        <f t="shared" ref="AO233:AO235" si="829">+AN233*$Y$5</f>
        <v>16.156350000000003</v>
      </c>
      <c r="AP233" s="4">
        <f t="shared" ref="AP233:AP235" si="830">+AN233+AO233</f>
        <v>131.55885000000001</v>
      </c>
      <c r="AQ233" s="97">
        <v>0.06</v>
      </c>
      <c r="AR233" s="149">
        <f t="shared" ref="AR233:AR235" si="831">+AN233*AQ233+AN233</f>
        <v>122.32665</v>
      </c>
      <c r="AS233" s="149">
        <f t="shared" ref="AS233:AS235" si="832">+AR233*$Y$5</f>
        <v>17.125731000000002</v>
      </c>
      <c r="AT233" s="149">
        <f t="shared" ref="AT233:AT235" si="833">+AR233+AS233</f>
        <v>139.452381</v>
      </c>
    </row>
    <row r="234" spans="1:46" x14ac:dyDescent="0.25">
      <c r="A234" s="9" t="s">
        <v>61</v>
      </c>
      <c r="B234" s="11">
        <v>71.33</v>
      </c>
      <c r="C234" s="11">
        <f t="shared" si="804"/>
        <v>9.9862000000000002</v>
      </c>
      <c r="D234" s="11">
        <f t="shared" si="805"/>
        <v>81.316199999999995</v>
      </c>
      <c r="E234" s="12">
        <v>0.06</v>
      </c>
      <c r="F234" s="25">
        <f t="shared" si="806"/>
        <v>4.2797999999999998</v>
      </c>
      <c r="G234" s="25">
        <f t="shared" si="807"/>
        <v>75.609799999999993</v>
      </c>
      <c r="H234" s="25">
        <f t="shared" si="808"/>
        <v>10.585372</v>
      </c>
      <c r="I234" s="25">
        <f t="shared" si="809"/>
        <v>86.195171999999985</v>
      </c>
      <c r="J234" s="14">
        <v>0.06</v>
      </c>
      <c r="K234" s="11">
        <f t="shared" si="810"/>
        <v>4.5365879999999992</v>
      </c>
      <c r="L234" s="11">
        <f t="shared" si="811"/>
        <v>80.146387999999988</v>
      </c>
      <c r="M234" s="11">
        <f t="shared" si="812"/>
        <v>11.220494319999998</v>
      </c>
      <c r="N234" s="11">
        <f t="shared" si="813"/>
        <v>91.366882319999988</v>
      </c>
      <c r="O234" s="29">
        <v>80.150000000000006</v>
      </c>
      <c r="P234" s="29">
        <v>91.37</v>
      </c>
      <c r="Q234" s="17">
        <v>0.06</v>
      </c>
      <c r="R234" s="18"/>
      <c r="S234" s="14">
        <v>0.05</v>
      </c>
      <c r="T234" s="15">
        <f t="shared" si="814"/>
        <v>4.0073193999999992</v>
      </c>
      <c r="U234" s="15">
        <f t="shared" si="815"/>
        <v>84.153707399999988</v>
      </c>
      <c r="V234" s="11">
        <f t="shared" si="816"/>
        <v>11.781519035999999</v>
      </c>
      <c r="W234" s="11">
        <f t="shared" si="817"/>
        <v>95.935226435999994</v>
      </c>
      <c r="X234" s="4">
        <v>84.15</v>
      </c>
      <c r="Y234" s="3">
        <f t="shared" si="818"/>
        <v>11.781000000000002</v>
      </c>
      <c r="Z234" s="4">
        <f t="shared" si="819"/>
        <v>95.931000000000012</v>
      </c>
      <c r="AA234" s="61">
        <v>0.15</v>
      </c>
      <c r="AB234" s="4">
        <f t="shared" si="820"/>
        <v>12.6225</v>
      </c>
      <c r="AC234" s="5">
        <f t="shared" si="821"/>
        <v>96.772500000000008</v>
      </c>
      <c r="AD234" s="4">
        <v>96.77</v>
      </c>
      <c r="AE234" s="4">
        <f t="shared" si="822"/>
        <v>13.547800000000001</v>
      </c>
      <c r="AF234" s="4">
        <f t="shared" si="823"/>
        <v>110.31779999999999</v>
      </c>
      <c r="AG234" s="110">
        <v>0.06</v>
      </c>
      <c r="AH234" s="18">
        <f t="shared" si="824"/>
        <v>5.8061999999999996</v>
      </c>
      <c r="AI234" s="8">
        <f t="shared" si="825"/>
        <v>102.5762</v>
      </c>
      <c r="AJ234" s="4">
        <v>102.58</v>
      </c>
      <c r="AK234" s="4">
        <f t="shared" si="826"/>
        <v>14.361200000000002</v>
      </c>
      <c r="AL234" s="4">
        <f t="shared" si="827"/>
        <v>116.94119999999999</v>
      </c>
      <c r="AM234" s="97">
        <v>0.125</v>
      </c>
      <c r="AN234" s="4">
        <f t="shared" si="828"/>
        <v>115.4025</v>
      </c>
      <c r="AO234" s="4">
        <f t="shared" si="829"/>
        <v>16.156350000000003</v>
      </c>
      <c r="AP234" s="4">
        <f t="shared" si="830"/>
        <v>131.55885000000001</v>
      </c>
      <c r="AQ234" s="97">
        <v>0.06</v>
      </c>
      <c r="AR234" s="149">
        <f t="shared" si="831"/>
        <v>122.32665</v>
      </c>
      <c r="AS234" s="149">
        <f t="shared" si="832"/>
        <v>17.125731000000002</v>
      </c>
      <c r="AT234" s="149">
        <f t="shared" si="833"/>
        <v>139.452381</v>
      </c>
    </row>
    <row r="235" spans="1:46" x14ac:dyDescent="0.25">
      <c r="A235" s="9" t="s">
        <v>44</v>
      </c>
      <c r="B235" s="11">
        <v>71.33</v>
      </c>
      <c r="C235" s="11">
        <f t="shared" si="804"/>
        <v>9.9862000000000002</v>
      </c>
      <c r="D235" s="11">
        <f t="shared" si="805"/>
        <v>81.316199999999995</v>
      </c>
      <c r="E235" s="12">
        <v>0.06</v>
      </c>
      <c r="F235" s="25">
        <f t="shared" si="806"/>
        <v>4.2797999999999998</v>
      </c>
      <c r="G235" s="25">
        <f t="shared" si="807"/>
        <v>75.609799999999993</v>
      </c>
      <c r="H235" s="25">
        <f t="shared" si="808"/>
        <v>10.585372</v>
      </c>
      <c r="I235" s="25">
        <f t="shared" si="809"/>
        <v>86.195171999999985</v>
      </c>
      <c r="J235" s="14">
        <v>0.06</v>
      </c>
      <c r="K235" s="11">
        <f t="shared" si="810"/>
        <v>4.5365879999999992</v>
      </c>
      <c r="L235" s="11">
        <f t="shared" si="811"/>
        <v>80.146387999999988</v>
      </c>
      <c r="M235" s="11">
        <f t="shared" si="812"/>
        <v>11.220494319999998</v>
      </c>
      <c r="N235" s="11">
        <f t="shared" si="813"/>
        <v>91.366882319999988</v>
      </c>
      <c r="O235" s="29">
        <v>80.150000000000006</v>
      </c>
      <c r="P235" s="29">
        <v>91.37</v>
      </c>
      <c r="Q235" s="17">
        <v>0.06</v>
      </c>
      <c r="R235" s="18"/>
      <c r="S235" s="14">
        <v>0.05</v>
      </c>
      <c r="T235" s="15">
        <f t="shared" si="814"/>
        <v>4.0073193999999992</v>
      </c>
      <c r="U235" s="15">
        <f t="shared" si="815"/>
        <v>84.153707399999988</v>
      </c>
      <c r="V235" s="11">
        <f t="shared" si="816"/>
        <v>11.781519035999999</v>
      </c>
      <c r="W235" s="11">
        <f t="shared" si="817"/>
        <v>95.935226435999994</v>
      </c>
      <c r="X235" s="4">
        <v>84.15</v>
      </c>
      <c r="Y235" s="3">
        <f t="shared" si="818"/>
        <v>11.781000000000002</v>
      </c>
      <c r="Z235" s="4">
        <f t="shared" si="819"/>
        <v>95.931000000000012</v>
      </c>
      <c r="AA235" s="61">
        <v>0.15</v>
      </c>
      <c r="AB235" s="4">
        <f t="shared" si="820"/>
        <v>12.6225</v>
      </c>
      <c r="AC235" s="5">
        <f t="shared" si="821"/>
        <v>96.772500000000008</v>
      </c>
      <c r="AD235" s="4">
        <v>96.77</v>
      </c>
      <c r="AE235" s="4">
        <f t="shared" si="822"/>
        <v>13.547800000000001</v>
      </c>
      <c r="AF235" s="4">
        <f t="shared" si="823"/>
        <v>110.31779999999999</v>
      </c>
      <c r="AG235" s="110">
        <v>0.06</v>
      </c>
      <c r="AH235" s="18">
        <f t="shared" si="824"/>
        <v>5.8061999999999996</v>
      </c>
      <c r="AI235" s="8">
        <f t="shared" si="825"/>
        <v>102.5762</v>
      </c>
      <c r="AJ235" s="4">
        <v>102.58</v>
      </c>
      <c r="AK235" s="4">
        <f t="shared" si="826"/>
        <v>14.361200000000002</v>
      </c>
      <c r="AL235" s="4">
        <f t="shared" si="827"/>
        <v>116.94119999999999</v>
      </c>
      <c r="AM235" s="97">
        <v>0.125</v>
      </c>
      <c r="AN235" s="4">
        <f t="shared" si="828"/>
        <v>115.4025</v>
      </c>
      <c r="AO235" s="4">
        <f t="shared" si="829"/>
        <v>16.156350000000003</v>
      </c>
      <c r="AP235" s="4">
        <f t="shared" si="830"/>
        <v>131.55885000000001</v>
      </c>
      <c r="AQ235" s="97">
        <v>0.06</v>
      </c>
      <c r="AR235" s="149">
        <f t="shared" si="831"/>
        <v>122.32665</v>
      </c>
      <c r="AS235" s="149">
        <f t="shared" si="832"/>
        <v>17.125731000000002</v>
      </c>
      <c r="AT235" s="149">
        <f t="shared" si="833"/>
        <v>139.452381</v>
      </c>
    </row>
    <row r="236" spans="1:46" x14ac:dyDescent="0.25">
      <c r="A236" s="9"/>
      <c r="B236" s="48"/>
      <c r="C236" s="48"/>
      <c r="D236" s="48"/>
      <c r="E236" s="9"/>
      <c r="F236" s="9"/>
      <c r="G236" s="9"/>
      <c r="H236" s="9"/>
      <c r="I236" s="9"/>
      <c r="J236" s="48"/>
      <c r="K236" s="48"/>
      <c r="L236" s="48"/>
      <c r="M236" s="48"/>
      <c r="N236" s="48"/>
      <c r="O236" s="29"/>
      <c r="P236" s="29"/>
      <c r="Q236" s="20"/>
      <c r="R236" s="18"/>
      <c r="S236" s="48"/>
      <c r="T236" s="48"/>
      <c r="U236" s="48"/>
      <c r="V236" s="48"/>
      <c r="W236" s="48"/>
      <c r="X236" s="4"/>
      <c r="Y236" s="3"/>
      <c r="Z236" s="3"/>
      <c r="AA236" s="61"/>
      <c r="AB236" s="3"/>
      <c r="AC236" s="5"/>
      <c r="AD236" s="4"/>
      <c r="AE236" s="4"/>
      <c r="AF236" s="3"/>
      <c r="AG236" s="61"/>
      <c r="AH236" s="3"/>
      <c r="AI236" s="5"/>
      <c r="AJ236" s="4"/>
      <c r="AK236" s="4"/>
      <c r="AL236" s="3"/>
      <c r="AN236" s="4"/>
      <c r="AO236" s="4"/>
      <c r="AP236" s="3"/>
      <c r="AQ236" s="60"/>
      <c r="AR236" s="149"/>
      <c r="AS236" s="149"/>
      <c r="AT236" s="145"/>
    </row>
    <row r="237" spans="1:46" x14ac:dyDescent="0.25">
      <c r="A237" s="23" t="s">
        <v>52</v>
      </c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2"/>
      <c r="P237" s="22"/>
      <c r="Q237" s="23"/>
      <c r="R237" s="24"/>
      <c r="S237" s="23"/>
      <c r="T237" s="23"/>
      <c r="U237" s="23"/>
      <c r="V237" s="23"/>
      <c r="W237" s="23"/>
      <c r="X237" s="28"/>
      <c r="Y237" s="24"/>
      <c r="Z237" s="24"/>
      <c r="AA237" s="62"/>
      <c r="AB237" s="24"/>
      <c r="AC237" s="5"/>
      <c r="AD237" s="28"/>
      <c r="AE237" s="28"/>
      <c r="AF237" s="24"/>
      <c r="AG237" s="61"/>
      <c r="AH237" s="3"/>
      <c r="AI237" s="5"/>
      <c r="AJ237" s="28"/>
      <c r="AK237" s="28"/>
      <c r="AL237" s="24"/>
      <c r="AN237" s="28"/>
      <c r="AO237" s="28"/>
      <c r="AP237" s="24"/>
      <c r="AQ237" s="60"/>
      <c r="AR237" s="147"/>
      <c r="AS237" s="147"/>
      <c r="AT237" s="148"/>
    </row>
    <row r="238" spans="1:46" x14ac:dyDescent="0.25">
      <c r="A238" s="9" t="s">
        <v>60</v>
      </c>
      <c r="B238" s="11">
        <v>71.33</v>
      </c>
      <c r="C238" s="11">
        <f t="shared" ref="C238:C240" si="834">+B238*$C$5</f>
        <v>9.9862000000000002</v>
      </c>
      <c r="D238" s="11">
        <f t="shared" ref="D238:D240" si="835">+B238+C238</f>
        <v>81.316199999999995</v>
      </c>
      <c r="E238" s="12">
        <v>0.06</v>
      </c>
      <c r="F238" s="25">
        <f t="shared" ref="F238:F240" si="836">+B238*E238</f>
        <v>4.2797999999999998</v>
      </c>
      <c r="G238" s="25">
        <f t="shared" ref="G238:G240" si="837">+B238+F238</f>
        <v>75.609799999999993</v>
      </c>
      <c r="H238" s="25">
        <f t="shared" ref="H238:H240" si="838">+G238*$H$5</f>
        <v>10.585372</v>
      </c>
      <c r="I238" s="25">
        <f t="shared" ref="I238:I240" si="839">+G238+H238</f>
        <v>86.195171999999985</v>
      </c>
      <c r="J238" s="14">
        <v>0.06</v>
      </c>
      <c r="K238" s="11">
        <f t="shared" ref="K238:K240" si="840">+G238*J238</f>
        <v>4.5365879999999992</v>
      </c>
      <c r="L238" s="11">
        <f t="shared" ref="L238:L240" si="841">+G238+K238</f>
        <v>80.146387999999988</v>
      </c>
      <c r="M238" s="11">
        <f t="shared" ref="M238:M240" si="842">+L238*$M$5</f>
        <v>11.220494319999998</v>
      </c>
      <c r="N238" s="11">
        <f t="shared" ref="N238:N240" si="843">+L238+M238</f>
        <v>91.366882319999988</v>
      </c>
      <c r="O238" s="29">
        <v>80.150000000000006</v>
      </c>
      <c r="P238" s="29">
        <v>91.37</v>
      </c>
      <c r="Q238" s="17">
        <v>0.06</v>
      </c>
      <c r="R238" s="18"/>
      <c r="S238" s="14">
        <v>0.05</v>
      </c>
      <c r="T238" s="15">
        <f t="shared" ref="T238:T240" si="844">+L238*S238</f>
        <v>4.0073193999999992</v>
      </c>
      <c r="U238" s="15">
        <f t="shared" ref="U238:U240" si="845">+L238+T238</f>
        <v>84.153707399999988</v>
      </c>
      <c r="V238" s="11">
        <f t="shared" ref="V238:V240" si="846">+U238*$V$5</f>
        <v>11.781519035999999</v>
      </c>
      <c r="W238" s="11">
        <f t="shared" ref="W238:W240" si="847">+U238+V238</f>
        <v>95.935226435999994</v>
      </c>
      <c r="X238" s="4">
        <v>84.15</v>
      </c>
      <c r="Y238" s="3">
        <f t="shared" ref="Y238:Y240" si="848">+X238*$Y$5</f>
        <v>11.781000000000002</v>
      </c>
      <c r="Z238" s="4">
        <f t="shared" ref="Z238:Z240" si="849">+X238+Y238</f>
        <v>95.931000000000012</v>
      </c>
      <c r="AA238" s="61">
        <v>0.15</v>
      </c>
      <c r="AB238" s="4">
        <f t="shared" ref="AB238:AB240" si="850">X238*AA238</f>
        <v>12.6225</v>
      </c>
      <c r="AC238" s="5">
        <f t="shared" ref="AC238:AC240" si="851">+X238+AB238</f>
        <v>96.772500000000008</v>
      </c>
      <c r="AD238" s="4">
        <v>96.77</v>
      </c>
      <c r="AE238" s="4">
        <f t="shared" ref="AE238:AE240" si="852">+AD238*$Y$5</f>
        <v>13.547800000000001</v>
      </c>
      <c r="AF238" s="4">
        <f t="shared" ref="AF238:AF240" si="853">+AD238+AE238</f>
        <v>110.31779999999999</v>
      </c>
      <c r="AG238" s="110">
        <v>0.06</v>
      </c>
      <c r="AH238" s="18">
        <f t="shared" ref="AH238:AH240" si="854">AD238*AG238</f>
        <v>5.8061999999999996</v>
      </c>
      <c r="AI238" s="8">
        <f t="shared" ref="AI238:AI240" si="855">+AD238+AH238</f>
        <v>102.5762</v>
      </c>
      <c r="AJ238" s="4">
        <v>102.58</v>
      </c>
      <c r="AK238" s="4">
        <f t="shared" ref="AK238:AK240" si="856">+AJ238*$Y$5</f>
        <v>14.361200000000002</v>
      </c>
      <c r="AL238" s="4">
        <f t="shared" ref="AL238:AL240" si="857">+AJ238+AK238</f>
        <v>116.94119999999999</v>
      </c>
      <c r="AM238" s="97">
        <v>0.125</v>
      </c>
      <c r="AN238" s="4">
        <f t="shared" ref="AN238:AN240" si="858">+AJ238*AM238+AJ238</f>
        <v>115.4025</v>
      </c>
      <c r="AO238" s="4">
        <f t="shared" ref="AO238:AO240" si="859">+AN238*$Y$5</f>
        <v>16.156350000000003</v>
      </c>
      <c r="AP238" s="4">
        <f t="shared" ref="AP238:AP240" si="860">+AN238+AO238</f>
        <v>131.55885000000001</v>
      </c>
      <c r="AQ238" s="97">
        <v>0.06</v>
      </c>
      <c r="AR238" s="149">
        <f t="shared" ref="AR238:AR240" si="861">+AN238*AQ238+AN238</f>
        <v>122.32665</v>
      </c>
      <c r="AS238" s="149">
        <f t="shared" ref="AS238:AS240" si="862">+AR238*$Y$5</f>
        <v>17.125731000000002</v>
      </c>
      <c r="AT238" s="149">
        <f t="shared" ref="AT238:AT240" si="863">+AR238+AS238</f>
        <v>139.452381</v>
      </c>
    </row>
    <row r="239" spans="1:46" x14ac:dyDescent="0.25">
      <c r="A239" s="9" t="s">
        <v>61</v>
      </c>
      <c r="B239" s="11">
        <v>71.33</v>
      </c>
      <c r="C239" s="11">
        <f t="shared" si="834"/>
        <v>9.9862000000000002</v>
      </c>
      <c r="D239" s="11">
        <f t="shared" si="835"/>
        <v>81.316199999999995</v>
      </c>
      <c r="E239" s="12">
        <v>0.06</v>
      </c>
      <c r="F239" s="25">
        <f t="shared" si="836"/>
        <v>4.2797999999999998</v>
      </c>
      <c r="G239" s="25">
        <f t="shared" si="837"/>
        <v>75.609799999999993</v>
      </c>
      <c r="H239" s="25">
        <f t="shared" si="838"/>
        <v>10.585372</v>
      </c>
      <c r="I239" s="25">
        <f t="shared" si="839"/>
        <v>86.195171999999985</v>
      </c>
      <c r="J239" s="14">
        <v>0.06</v>
      </c>
      <c r="K239" s="11">
        <f t="shared" si="840"/>
        <v>4.5365879999999992</v>
      </c>
      <c r="L239" s="11">
        <f t="shared" si="841"/>
        <v>80.146387999999988</v>
      </c>
      <c r="M239" s="11">
        <f t="shared" si="842"/>
        <v>11.220494319999998</v>
      </c>
      <c r="N239" s="11">
        <f t="shared" si="843"/>
        <v>91.366882319999988</v>
      </c>
      <c r="O239" s="29">
        <v>80.150000000000006</v>
      </c>
      <c r="P239" s="29">
        <v>91.37</v>
      </c>
      <c r="Q239" s="17">
        <v>0.06</v>
      </c>
      <c r="R239" s="18"/>
      <c r="S239" s="14">
        <v>0.05</v>
      </c>
      <c r="T239" s="15">
        <f t="shared" si="844"/>
        <v>4.0073193999999992</v>
      </c>
      <c r="U239" s="15">
        <f t="shared" si="845"/>
        <v>84.153707399999988</v>
      </c>
      <c r="V239" s="11">
        <f t="shared" si="846"/>
        <v>11.781519035999999</v>
      </c>
      <c r="W239" s="11">
        <f t="shared" si="847"/>
        <v>95.935226435999994</v>
      </c>
      <c r="X239" s="4">
        <v>84.15</v>
      </c>
      <c r="Y239" s="3">
        <f t="shared" si="848"/>
        <v>11.781000000000002</v>
      </c>
      <c r="Z239" s="4">
        <f t="shared" si="849"/>
        <v>95.931000000000012</v>
      </c>
      <c r="AA239" s="61">
        <v>0.15</v>
      </c>
      <c r="AB239" s="4">
        <f t="shared" si="850"/>
        <v>12.6225</v>
      </c>
      <c r="AC239" s="5">
        <f t="shared" si="851"/>
        <v>96.772500000000008</v>
      </c>
      <c r="AD239" s="4">
        <v>96.77</v>
      </c>
      <c r="AE239" s="4">
        <f t="shared" si="852"/>
        <v>13.547800000000001</v>
      </c>
      <c r="AF239" s="4">
        <f t="shared" si="853"/>
        <v>110.31779999999999</v>
      </c>
      <c r="AG239" s="110">
        <v>0.06</v>
      </c>
      <c r="AH239" s="18">
        <f t="shared" si="854"/>
        <v>5.8061999999999996</v>
      </c>
      <c r="AI239" s="8">
        <f t="shared" si="855"/>
        <v>102.5762</v>
      </c>
      <c r="AJ239" s="4">
        <v>102.58</v>
      </c>
      <c r="AK239" s="4">
        <f t="shared" si="856"/>
        <v>14.361200000000002</v>
      </c>
      <c r="AL239" s="4">
        <f t="shared" si="857"/>
        <v>116.94119999999999</v>
      </c>
      <c r="AM239" s="97">
        <v>0.125</v>
      </c>
      <c r="AN239" s="4">
        <f t="shared" si="858"/>
        <v>115.4025</v>
      </c>
      <c r="AO239" s="4">
        <f t="shared" si="859"/>
        <v>16.156350000000003</v>
      </c>
      <c r="AP239" s="4">
        <f t="shared" si="860"/>
        <v>131.55885000000001</v>
      </c>
      <c r="AQ239" s="97">
        <v>0.06</v>
      </c>
      <c r="AR239" s="149">
        <f t="shared" si="861"/>
        <v>122.32665</v>
      </c>
      <c r="AS239" s="149">
        <f t="shared" si="862"/>
        <v>17.125731000000002</v>
      </c>
      <c r="AT239" s="149">
        <f t="shared" si="863"/>
        <v>139.452381</v>
      </c>
    </row>
    <row r="240" spans="1:46" x14ac:dyDescent="0.25">
      <c r="A240" s="9" t="s">
        <v>44</v>
      </c>
      <c r="B240" s="11">
        <v>71.33</v>
      </c>
      <c r="C240" s="11">
        <f t="shared" si="834"/>
        <v>9.9862000000000002</v>
      </c>
      <c r="D240" s="11">
        <f t="shared" si="835"/>
        <v>81.316199999999995</v>
      </c>
      <c r="E240" s="12">
        <v>0.06</v>
      </c>
      <c r="F240" s="25">
        <f t="shared" si="836"/>
        <v>4.2797999999999998</v>
      </c>
      <c r="G240" s="25">
        <f t="shared" si="837"/>
        <v>75.609799999999993</v>
      </c>
      <c r="H240" s="25">
        <f t="shared" si="838"/>
        <v>10.585372</v>
      </c>
      <c r="I240" s="25">
        <f t="shared" si="839"/>
        <v>86.195171999999985</v>
      </c>
      <c r="J240" s="14">
        <v>0.06</v>
      </c>
      <c r="K240" s="11">
        <f t="shared" si="840"/>
        <v>4.5365879999999992</v>
      </c>
      <c r="L240" s="11">
        <f t="shared" si="841"/>
        <v>80.146387999999988</v>
      </c>
      <c r="M240" s="11">
        <f t="shared" si="842"/>
        <v>11.220494319999998</v>
      </c>
      <c r="N240" s="11">
        <f t="shared" si="843"/>
        <v>91.366882319999988</v>
      </c>
      <c r="O240" s="29">
        <v>80.150000000000006</v>
      </c>
      <c r="P240" s="29">
        <v>91.37</v>
      </c>
      <c r="Q240" s="17">
        <v>0.06</v>
      </c>
      <c r="R240" s="18"/>
      <c r="S240" s="14">
        <v>0.05</v>
      </c>
      <c r="T240" s="15">
        <f t="shared" si="844"/>
        <v>4.0073193999999992</v>
      </c>
      <c r="U240" s="15">
        <f t="shared" si="845"/>
        <v>84.153707399999988</v>
      </c>
      <c r="V240" s="11">
        <f t="shared" si="846"/>
        <v>11.781519035999999</v>
      </c>
      <c r="W240" s="11">
        <f t="shared" si="847"/>
        <v>95.935226435999994</v>
      </c>
      <c r="X240" s="4">
        <v>84.15</v>
      </c>
      <c r="Y240" s="3">
        <f t="shared" si="848"/>
        <v>11.781000000000002</v>
      </c>
      <c r="Z240" s="4">
        <f t="shared" si="849"/>
        <v>95.931000000000012</v>
      </c>
      <c r="AA240" s="61">
        <v>0.15</v>
      </c>
      <c r="AB240" s="4">
        <f t="shared" si="850"/>
        <v>12.6225</v>
      </c>
      <c r="AC240" s="5">
        <f t="shared" si="851"/>
        <v>96.772500000000008</v>
      </c>
      <c r="AD240" s="4">
        <v>96.77</v>
      </c>
      <c r="AE240" s="4">
        <f t="shared" si="852"/>
        <v>13.547800000000001</v>
      </c>
      <c r="AF240" s="4">
        <f t="shared" si="853"/>
        <v>110.31779999999999</v>
      </c>
      <c r="AG240" s="110">
        <v>0.06</v>
      </c>
      <c r="AH240" s="18">
        <f t="shared" si="854"/>
        <v>5.8061999999999996</v>
      </c>
      <c r="AI240" s="8">
        <f t="shared" si="855"/>
        <v>102.5762</v>
      </c>
      <c r="AJ240" s="4">
        <v>102.58</v>
      </c>
      <c r="AK240" s="4">
        <f t="shared" si="856"/>
        <v>14.361200000000002</v>
      </c>
      <c r="AL240" s="4">
        <f t="shared" si="857"/>
        <v>116.94119999999999</v>
      </c>
      <c r="AM240" s="97">
        <v>0.125</v>
      </c>
      <c r="AN240" s="4">
        <f t="shared" si="858"/>
        <v>115.4025</v>
      </c>
      <c r="AO240" s="4">
        <f t="shared" si="859"/>
        <v>16.156350000000003</v>
      </c>
      <c r="AP240" s="4">
        <f t="shared" si="860"/>
        <v>131.55885000000001</v>
      </c>
      <c r="AQ240" s="97">
        <v>0.06</v>
      </c>
      <c r="AR240" s="149">
        <f t="shared" si="861"/>
        <v>122.32665</v>
      </c>
      <c r="AS240" s="149">
        <f t="shared" si="862"/>
        <v>17.125731000000002</v>
      </c>
      <c r="AT240" s="149">
        <f t="shared" si="863"/>
        <v>139.452381</v>
      </c>
    </row>
    <row r="241" spans="1:46" x14ac:dyDescent="0.25">
      <c r="A241" s="23" t="s">
        <v>53</v>
      </c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2"/>
      <c r="P241" s="22"/>
      <c r="Q241" s="23"/>
      <c r="R241" s="24"/>
      <c r="S241" s="23"/>
      <c r="T241" s="23"/>
      <c r="U241" s="23"/>
      <c r="V241" s="23"/>
      <c r="W241" s="23"/>
      <c r="X241" s="28"/>
      <c r="Y241" s="24"/>
      <c r="Z241" s="24"/>
      <c r="AA241" s="62"/>
      <c r="AB241" s="24"/>
      <c r="AC241" s="5"/>
      <c r="AD241" s="28"/>
      <c r="AE241" s="28"/>
      <c r="AF241" s="24"/>
      <c r="AG241" s="61"/>
      <c r="AH241" s="3"/>
      <c r="AI241" s="5"/>
      <c r="AJ241" s="28"/>
      <c r="AK241" s="28"/>
      <c r="AL241" s="24"/>
      <c r="AN241" s="28"/>
      <c r="AO241" s="28"/>
      <c r="AP241" s="24"/>
      <c r="AQ241" s="60"/>
      <c r="AR241" s="147"/>
      <c r="AS241" s="147"/>
      <c r="AT241" s="148"/>
    </row>
    <row r="242" spans="1:46" x14ac:dyDescent="0.25">
      <c r="A242" s="9" t="s">
        <v>60</v>
      </c>
      <c r="B242" s="11">
        <v>31.51</v>
      </c>
      <c r="C242" s="11">
        <f t="shared" ref="C242:C243" si="864">+B242*$C$5</f>
        <v>4.4114000000000004</v>
      </c>
      <c r="D242" s="11">
        <f t="shared" ref="D242:D243" si="865">+B242+C242</f>
        <v>35.921400000000006</v>
      </c>
      <c r="E242" s="12">
        <v>0.06</v>
      </c>
      <c r="F242" s="25">
        <f t="shared" ref="F242:F243" si="866">+B242*E242</f>
        <v>1.8906000000000001</v>
      </c>
      <c r="G242" s="25">
        <f t="shared" ref="G242:G243" si="867">+B242+F242</f>
        <v>33.400600000000004</v>
      </c>
      <c r="H242" s="25">
        <f t="shared" ref="H242:H243" si="868">+G242*$H$5</f>
        <v>4.6760840000000012</v>
      </c>
      <c r="I242" s="25">
        <f t="shared" ref="I242:I243" si="869">+G242+H242</f>
        <v>38.076684000000007</v>
      </c>
      <c r="J242" s="14">
        <v>0.06</v>
      </c>
      <c r="K242" s="11">
        <f t="shared" ref="K242:K243" si="870">+G242*J242</f>
        <v>2.0040360000000002</v>
      </c>
      <c r="L242" s="11">
        <f t="shared" ref="L242:L243" si="871">+G242+K242</f>
        <v>35.404636000000004</v>
      </c>
      <c r="M242" s="11">
        <f t="shared" ref="M242:M243" si="872">+L242*$M$5</f>
        <v>4.9566490400000012</v>
      </c>
      <c r="N242" s="11">
        <f t="shared" ref="N242:N243" si="873">+L242+M242</f>
        <v>40.361285040000006</v>
      </c>
      <c r="O242" s="29">
        <v>35.4</v>
      </c>
      <c r="P242" s="29">
        <v>40.36</v>
      </c>
      <c r="Q242" s="17">
        <v>0.06</v>
      </c>
      <c r="R242" s="18"/>
      <c r="S242" s="14">
        <v>0.05</v>
      </c>
      <c r="T242" s="15">
        <f t="shared" ref="T242:T243" si="874">+L242*S242</f>
        <v>1.7702318000000004</v>
      </c>
      <c r="U242" s="15">
        <f t="shared" ref="U242:U243" si="875">+L242+T242</f>
        <v>37.174867800000001</v>
      </c>
      <c r="V242" s="11">
        <f t="shared" ref="V242:V243" si="876">+U242*$V$5</f>
        <v>5.2044814920000011</v>
      </c>
      <c r="W242" s="11">
        <f t="shared" ref="W242:W243" si="877">+U242+V242</f>
        <v>42.379349292000001</v>
      </c>
      <c r="X242" s="4">
        <v>37.18</v>
      </c>
      <c r="Y242" s="3">
        <f t="shared" ref="Y242:Y243" si="878">+X242*$Y$5</f>
        <v>5.2052000000000005</v>
      </c>
      <c r="Z242" s="4">
        <f t="shared" ref="Z242:Z243" si="879">+X242+Y242</f>
        <v>42.385199999999998</v>
      </c>
      <c r="AA242" s="61">
        <v>0.15</v>
      </c>
      <c r="AB242" s="4">
        <f t="shared" ref="AB242:AB243" si="880">X242*AA242</f>
        <v>5.577</v>
      </c>
      <c r="AC242" s="5">
        <f t="shared" ref="AC242:AC243" si="881">+X242+AB242</f>
        <v>42.756999999999998</v>
      </c>
      <c r="AD242" s="4">
        <v>42.76</v>
      </c>
      <c r="AE242" s="4">
        <f t="shared" ref="AE242:AE243" si="882">+AD242*$Y$5</f>
        <v>5.9864000000000006</v>
      </c>
      <c r="AF242" s="4">
        <f t="shared" ref="AF242:AF243" si="883">+AD242+AE242</f>
        <v>48.746400000000001</v>
      </c>
      <c r="AG242" s="110">
        <v>0.06</v>
      </c>
      <c r="AH242" s="18">
        <f t="shared" ref="AH242:AH243" si="884">AD242*AG242</f>
        <v>2.5655999999999999</v>
      </c>
      <c r="AI242" s="8">
        <f t="shared" ref="AI242:AI243" si="885">+AD242+AH242</f>
        <v>45.325599999999994</v>
      </c>
      <c r="AJ242" s="4">
        <v>45.33</v>
      </c>
      <c r="AK242" s="4">
        <f t="shared" ref="AK242:AK243" si="886">+AJ242*$Y$5</f>
        <v>6.3462000000000005</v>
      </c>
      <c r="AL242" s="4">
        <f t="shared" ref="AL242:AL243" si="887">+AJ242+AK242</f>
        <v>51.676200000000001</v>
      </c>
      <c r="AM242" s="97">
        <v>0.1</v>
      </c>
      <c r="AN242" s="4">
        <f t="shared" ref="AN242:AN243" si="888">+AJ242*AM242+AJ242</f>
        <v>49.863</v>
      </c>
      <c r="AO242" s="4">
        <f t="shared" ref="AO242:AO243" si="889">+AN242*$Y$5</f>
        <v>6.9808200000000005</v>
      </c>
      <c r="AP242" s="4">
        <f t="shared" ref="AP242:AP243" si="890">+AN242+AO242</f>
        <v>56.843820000000001</v>
      </c>
      <c r="AQ242" s="97">
        <v>0.06</v>
      </c>
      <c r="AR242" s="149">
        <f t="shared" ref="AR242:AR243" si="891">+AN242*AQ242+AN242</f>
        <v>52.854779999999998</v>
      </c>
      <c r="AS242" s="149">
        <f t="shared" ref="AS242:AS243" si="892">+AR242*$Y$5</f>
        <v>7.3996692000000008</v>
      </c>
      <c r="AT242" s="149">
        <f t="shared" ref="AT242:AT243" si="893">+AR242+AS242</f>
        <v>60.254449199999996</v>
      </c>
    </row>
    <row r="243" spans="1:46" x14ac:dyDescent="0.25">
      <c r="A243" s="9" t="s">
        <v>61</v>
      </c>
      <c r="B243" s="11">
        <v>62.99</v>
      </c>
      <c r="C243" s="11">
        <f t="shared" si="864"/>
        <v>8.8186000000000018</v>
      </c>
      <c r="D243" s="11">
        <f t="shared" si="865"/>
        <v>71.808599999999998</v>
      </c>
      <c r="E243" s="12">
        <v>0.06</v>
      </c>
      <c r="F243" s="25">
        <f t="shared" si="866"/>
        <v>3.7793999999999999</v>
      </c>
      <c r="G243" s="25">
        <f t="shared" si="867"/>
        <v>66.769400000000005</v>
      </c>
      <c r="H243" s="25">
        <f t="shared" si="868"/>
        <v>9.3477160000000019</v>
      </c>
      <c r="I243" s="25">
        <f t="shared" si="869"/>
        <v>76.11711600000001</v>
      </c>
      <c r="J243" s="14">
        <v>6.0100000000000001E-2</v>
      </c>
      <c r="K243" s="11">
        <f t="shared" si="870"/>
        <v>4.0128409400000002</v>
      </c>
      <c r="L243" s="11">
        <f t="shared" si="871"/>
        <v>70.782240940000008</v>
      </c>
      <c r="M243" s="11">
        <f t="shared" si="872"/>
        <v>9.9095137316000024</v>
      </c>
      <c r="N243" s="11">
        <f t="shared" si="873"/>
        <v>80.691754671600009</v>
      </c>
      <c r="O243" s="29">
        <v>70.78</v>
      </c>
      <c r="P243" s="29">
        <v>80.69</v>
      </c>
      <c r="Q243" s="17">
        <v>0.06</v>
      </c>
      <c r="R243" s="18"/>
      <c r="S243" s="14">
        <v>0.05</v>
      </c>
      <c r="T243" s="15">
        <f t="shared" si="874"/>
        <v>3.5391120470000006</v>
      </c>
      <c r="U243" s="15">
        <f t="shared" si="875"/>
        <v>74.321352987000012</v>
      </c>
      <c r="V243" s="11">
        <f t="shared" si="876"/>
        <v>10.404989418180003</v>
      </c>
      <c r="W243" s="11">
        <f t="shared" si="877"/>
        <v>84.72634240518002</v>
      </c>
      <c r="X243" s="4">
        <v>74.319999999999993</v>
      </c>
      <c r="Y243" s="3">
        <f t="shared" si="878"/>
        <v>10.4048</v>
      </c>
      <c r="Z243" s="4">
        <f t="shared" si="879"/>
        <v>84.724799999999988</v>
      </c>
      <c r="AA243" s="61">
        <v>0.15</v>
      </c>
      <c r="AB243" s="4">
        <f t="shared" si="880"/>
        <v>11.147999999999998</v>
      </c>
      <c r="AC243" s="5">
        <f t="shared" si="881"/>
        <v>85.467999999999989</v>
      </c>
      <c r="AD243" s="4">
        <v>85.47</v>
      </c>
      <c r="AE243" s="4">
        <f t="shared" si="882"/>
        <v>11.965800000000002</v>
      </c>
      <c r="AF243" s="4">
        <f t="shared" si="883"/>
        <v>97.4358</v>
      </c>
      <c r="AG243" s="110">
        <v>0.06</v>
      </c>
      <c r="AH243" s="18">
        <f t="shared" si="884"/>
        <v>5.1281999999999996</v>
      </c>
      <c r="AI243" s="8">
        <f t="shared" si="885"/>
        <v>90.598199999999991</v>
      </c>
      <c r="AJ243" s="4">
        <v>90.6</v>
      </c>
      <c r="AK243" s="4">
        <f t="shared" si="886"/>
        <v>12.684000000000001</v>
      </c>
      <c r="AL243" s="4">
        <f t="shared" si="887"/>
        <v>103.28399999999999</v>
      </c>
      <c r="AM243" s="97">
        <v>0.1</v>
      </c>
      <c r="AN243" s="4">
        <f t="shared" si="888"/>
        <v>99.66</v>
      </c>
      <c r="AO243" s="4">
        <f t="shared" si="889"/>
        <v>13.952400000000001</v>
      </c>
      <c r="AP243" s="4">
        <f t="shared" si="890"/>
        <v>113.61239999999999</v>
      </c>
      <c r="AQ243" s="97">
        <v>0.06</v>
      </c>
      <c r="AR243" s="149">
        <f t="shared" si="891"/>
        <v>105.6396</v>
      </c>
      <c r="AS243" s="149">
        <f t="shared" si="892"/>
        <v>14.789544000000001</v>
      </c>
      <c r="AT243" s="149">
        <f t="shared" si="893"/>
        <v>120.42914400000001</v>
      </c>
    </row>
    <row r="244" spans="1:46" x14ac:dyDescent="0.25">
      <c r="A244" s="23" t="s">
        <v>63</v>
      </c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2"/>
      <c r="P244" s="22"/>
      <c r="Q244" s="23"/>
      <c r="R244" s="24"/>
      <c r="S244" s="23"/>
      <c r="T244" s="23"/>
      <c r="U244" s="23"/>
      <c r="V244" s="23"/>
      <c r="W244" s="23"/>
      <c r="X244" s="28"/>
      <c r="Y244" s="24"/>
      <c r="Z244" s="24"/>
      <c r="AA244" s="62"/>
      <c r="AB244" s="24"/>
      <c r="AC244" s="5"/>
      <c r="AD244" s="28"/>
      <c r="AE244" s="28"/>
      <c r="AF244" s="24"/>
      <c r="AG244" s="61"/>
      <c r="AH244" s="3"/>
      <c r="AI244" s="5"/>
      <c r="AJ244" s="28"/>
      <c r="AK244" s="28"/>
      <c r="AL244" s="24"/>
      <c r="AN244" s="28"/>
      <c r="AO244" s="28"/>
      <c r="AP244" s="24"/>
      <c r="AQ244" s="60"/>
      <c r="AR244" s="147"/>
      <c r="AS244" s="147"/>
      <c r="AT244" s="148"/>
    </row>
    <row r="245" spans="1:46" x14ac:dyDescent="0.25">
      <c r="A245" s="20" t="s">
        <v>42</v>
      </c>
      <c r="B245" s="49"/>
      <c r="C245" s="49"/>
      <c r="D245" s="49"/>
      <c r="E245" s="20"/>
      <c r="F245" s="20"/>
      <c r="G245" s="20"/>
      <c r="H245" s="20"/>
      <c r="I245" s="20"/>
      <c r="J245" s="49"/>
      <c r="K245" s="49"/>
      <c r="L245" s="49"/>
      <c r="M245" s="49"/>
      <c r="N245" s="49"/>
      <c r="O245" s="29"/>
      <c r="P245" s="29"/>
      <c r="Q245" s="20"/>
      <c r="R245" s="18"/>
      <c r="S245" s="49"/>
      <c r="T245" s="49"/>
      <c r="U245" s="49"/>
      <c r="V245" s="49"/>
      <c r="W245" s="49"/>
      <c r="X245" s="4"/>
      <c r="Y245" s="3"/>
      <c r="Z245" s="3"/>
      <c r="AA245" s="61"/>
      <c r="AB245" s="3"/>
      <c r="AC245" s="5"/>
      <c r="AD245" s="4"/>
      <c r="AE245" s="4"/>
      <c r="AF245" s="3"/>
      <c r="AG245" s="61"/>
      <c r="AH245" s="3"/>
      <c r="AI245" s="5"/>
      <c r="AJ245" s="4"/>
      <c r="AK245" s="4"/>
      <c r="AL245" s="3"/>
      <c r="AN245" s="4"/>
      <c r="AO245" s="4"/>
      <c r="AP245" s="3"/>
      <c r="AQ245" s="60"/>
      <c r="AR245" s="149"/>
      <c r="AS245" s="149"/>
      <c r="AT245" s="145"/>
    </row>
    <row r="246" spans="1:46" x14ac:dyDescent="0.25">
      <c r="A246" s="9" t="s">
        <v>64</v>
      </c>
      <c r="B246" s="11">
        <v>70.56</v>
      </c>
      <c r="C246" s="11">
        <f t="shared" ref="C246:C250" si="894">+B246*$C$5</f>
        <v>9.878400000000001</v>
      </c>
      <c r="D246" s="11">
        <f t="shared" ref="D246" si="895">+B246+C246</f>
        <v>80.438400000000001</v>
      </c>
      <c r="E246" s="12">
        <v>0.06</v>
      </c>
      <c r="F246" s="25">
        <f t="shared" ref="F246" si="896">+B246*E246</f>
        <v>4.2336</v>
      </c>
      <c r="G246" s="25">
        <f t="shared" ref="G246" si="897">+B246+F246</f>
        <v>74.793599999999998</v>
      </c>
      <c r="H246" s="25">
        <f t="shared" ref="H246:H250" si="898">+G246*$H$5</f>
        <v>10.471104</v>
      </c>
      <c r="I246" s="25">
        <f t="shared" ref="I246" si="899">+G246+H246</f>
        <v>85.264703999999995</v>
      </c>
      <c r="J246" s="14">
        <v>0.06</v>
      </c>
      <c r="K246" s="11">
        <f t="shared" ref="K246" si="900">+G246*J246</f>
        <v>4.487616</v>
      </c>
      <c r="L246" s="11">
        <f t="shared" ref="L246" si="901">+G246+K246</f>
        <v>79.281216000000001</v>
      </c>
      <c r="M246" s="11">
        <f t="shared" ref="M246:M250" si="902">+L246*$M$5</f>
        <v>11.099370240000001</v>
      </c>
      <c r="N246" s="11">
        <f t="shared" ref="N246" si="903">+L246+M246</f>
        <v>90.38058624</v>
      </c>
      <c r="O246" s="29">
        <v>79.28</v>
      </c>
      <c r="P246" s="29">
        <v>90.38</v>
      </c>
      <c r="Q246" s="17">
        <v>0.06</v>
      </c>
      <c r="R246" s="18"/>
      <c r="S246" s="14">
        <v>0.05</v>
      </c>
      <c r="T246" s="15">
        <f t="shared" ref="T246" si="904">+L246*S246</f>
        <v>3.9640608000000004</v>
      </c>
      <c r="U246" s="15">
        <f t="shared" ref="U246" si="905">+L246+T246</f>
        <v>83.245276799999999</v>
      </c>
      <c r="V246" s="11">
        <f>+U246*$V$5</f>
        <v>11.654338752000001</v>
      </c>
      <c r="W246" s="11">
        <f t="shared" ref="W246" si="906">+U246+V246</f>
        <v>94.899615552</v>
      </c>
      <c r="X246" s="4">
        <v>83.25</v>
      </c>
      <c r="Y246" s="3">
        <f t="shared" ref="Y246" si="907">+X246*$Y$5</f>
        <v>11.655000000000001</v>
      </c>
      <c r="Z246" s="4">
        <f t="shared" ref="Z246" si="908">+X246+Y246</f>
        <v>94.905000000000001</v>
      </c>
      <c r="AA246" s="61">
        <v>0.15</v>
      </c>
      <c r="AB246" s="4">
        <f t="shared" ref="AB246" si="909">X246*AA246</f>
        <v>12.487499999999999</v>
      </c>
      <c r="AC246" s="5">
        <f t="shared" ref="AC246" si="910">+X246+AB246</f>
        <v>95.737499999999997</v>
      </c>
      <c r="AD246" s="4">
        <v>95.74</v>
      </c>
      <c r="AE246" s="4">
        <f t="shared" ref="AE246" si="911">+AD246*$Y$5</f>
        <v>13.403600000000001</v>
      </c>
      <c r="AF246" s="4">
        <f t="shared" ref="AF246" si="912">+AD246+AE246</f>
        <v>109.14359999999999</v>
      </c>
      <c r="AG246" s="110">
        <v>0.06</v>
      </c>
      <c r="AH246" s="18">
        <f>AD246*AG246</f>
        <v>5.7443999999999997</v>
      </c>
      <c r="AI246" s="8">
        <f>+AD246+AH246</f>
        <v>101.48439999999999</v>
      </c>
      <c r="AJ246" s="4">
        <v>101.48</v>
      </c>
      <c r="AK246" s="4">
        <f t="shared" ref="AK246" si="913">+AJ246*$Y$5</f>
        <v>14.207200000000002</v>
      </c>
      <c r="AL246" s="4">
        <f t="shared" ref="AL246" si="914">+AJ246+AK246</f>
        <v>115.6872</v>
      </c>
      <c r="AM246" s="97">
        <v>5</v>
      </c>
      <c r="AN246" s="4">
        <f>+AJ246*AM246+AJ246</f>
        <v>608.88</v>
      </c>
      <c r="AO246" s="4">
        <f t="shared" ref="AO246" si="915">+AN246*$Y$5</f>
        <v>85.243200000000002</v>
      </c>
      <c r="AP246" s="4">
        <f t="shared" ref="AP246" si="916">+AN246+AO246</f>
        <v>694.1232</v>
      </c>
      <c r="AQ246" s="97">
        <v>0.06</v>
      </c>
      <c r="AR246" s="149">
        <f>+AN246*AQ246+AN246</f>
        <v>645.41279999999995</v>
      </c>
      <c r="AS246" s="149">
        <f t="shared" ref="AS246" si="917">+AR246*$Y$5</f>
        <v>90.357792000000003</v>
      </c>
      <c r="AT246" s="149">
        <f t="shared" ref="AT246" si="918">+AR246+AS246</f>
        <v>735.77059199999997</v>
      </c>
    </row>
    <row r="247" spans="1:46" x14ac:dyDescent="0.25">
      <c r="A247" s="42" t="s">
        <v>65</v>
      </c>
      <c r="B247" s="11"/>
      <c r="C247" s="11"/>
      <c r="D247" s="11"/>
      <c r="E247" s="12"/>
      <c r="F247" s="25"/>
      <c r="G247" s="25"/>
      <c r="H247" s="25"/>
      <c r="I247" s="25"/>
      <c r="J247" s="14"/>
      <c r="K247" s="11"/>
      <c r="L247" s="11"/>
      <c r="M247" s="11"/>
      <c r="N247" s="11"/>
      <c r="O247" s="29"/>
      <c r="P247" s="29"/>
      <c r="Q247" s="20"/>
      <c r="R247" s="18"/>
      <c r="S247" s="14"/>
      <c r="T247" s="11"/>
      <c r="U247" s="11"/>
      <c r="V247" s="11"/>
      <c r="W247" s="11"/>
      <c r="X247" s="4"/>
      <c r="Y247" s="3"/>
      <c r="Z247" s="3"/>
      <c r="AA247" s="61"/>
      <c r="AB247" s="3"/>
      <c r="AC247" s="5"/>
      <c r="AD247" s="4"/>
      <c r="AE247" s="4"/>
      <c r="AF247" s="3"/>
      <c r="AG247" s="61"/>
      <c r="AH247" s="3"/>
      <c r="AI247" s="5"/>
      <c r="AJ247" s="4"/>
      <c r="AK247" s="4"/>
      <c r="AL247" s="3"/>
      <c r="AN247" s="4"/>
      <c r="AO247" s="4"/>
      <c r="AP247" s="3"/>
      <c r="AQ247" s="60"/>
      <c r="AR247" s="149"/>
      <c r="AS247" s="149"/>
      <c r="AT247" s="145"/>
    </row>
    <row r="248" spans="1:46" x14ac:dyDescent="0.25">
      <c r="A248" s="23" t="s">
        <v>50</v>
      </c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2"/>
      <c r="P248" s="22"/>
      <c r="Q248" s="23"/>
      <c r="R248" s="24"/>
      <c r="S248" s="23"/>
      <c r="T248" s="23"/>
      <c r="U248" s="23"/>
      <c r="V248" s="23"/>
      <c r="W248" s="23"/>
      <c r="X248" s="28"/>
      <c r="Y248" s="24"/>
      <c r="Z248" s="24"/>
      <c r="AA248" s="62"/>
      <c r="AB248" s="24"/>
      <c r="AC248" s="5"/>
      <c r="AD248" s="28"/>
      <c r="AE248" s="28"/>
      <c r="AF248" s="24"/>
      <c r="AG248" s="61"/>
      <c r="AH248" s="3"/>
      <c r="AI248" s="5"/>
      <c r="AJ248" s="28"/>
      <c r="AK248" s="28"/>
      <c r="AL248" s="24"/>
      <c r="AN248" s="28"/>
      <c r="AO248" s="28"/>
      <c r="AP248" s="24"/>
      <c r="AQ248" s="60"/>
      <c r="AR248" s="147"/>
      <c r="AS248" s="147"/>
      <c r="AT248" s="148"/>
    </row>
    <row r="249" spans="1:46" x14ac:dyDescent="0.25">
      <c r="A249" s="9" t="s">
        <v>64</v>
      </c>
      <c r="B249" s="11">
        <v>66.92</v>
      </c>
      <c r="C249" s="11">
        <f t="shared" si="894"/>
        <v>9.368800000000002</v>
      </c>
      <c r="D249" s="11">
        <f t="shared" ref="D249:D250" si="919">+B249+C249</f>
        <v>76.288800000000009</v>
      </c>
      <c r="E249" s="12">
        <v>0.06</v>
      </c>
      <c r="F249" s="25">
        <f t="shared" ref="F249:F250" si="920">+B249*E249</f>
        <v>4.0152000000000001</v>
      </c>
      <c r="G249" s="25">
        <f t="shared" ref="G249:G250" si="921">+B249+F249</f>
        <v>70.935200000000009</v>
      </c>
      <c r="H249" s="25">
        <f t="shared" si="898"/>
        <v>9.9309280000000015</v>
      </c>
      <c r="I249" s="25">
        <f t="shared" ref="I249:I250" si="922">+G249+H249</f>
        <v>80.866128000000003</v>
      </c>
      <c r="J249" s="14">
        <v>0.06</v>
      </c>
      <c r="K249" s="11">
        <f t="shared" ref="K249:K250" si="923">+G249*J249</f>
        <v>4.2561120000000008</v>
      </c>
      <c r="L249" s="11">
        <f t="shared" ref="L249:L250" si="924">+G249+K249</f>
        <v>75.191312000000011</v>
      </c>
      <c r="M249" s="11">
        <f t="shared" si="902"/>
        <v>10.526783680000003</v>
      </c>
      <c r="N249" s="11">
        <f t="shared" ref="N249:N250" si="925">+L249+M249</f>
        <v>85.718095680000019</v>
      </c>
      <c r="O249" s="29">
        <v>75.19</v>
      </c>
      <c r="P249" s="29">
        <v>85.71</v>
      </c>
      <c r="Q249" s="17">
        <v>0.06</v>
      </c>
      <c r="R249" s="18"/>
      <c r="S249" s="14">
        <v>0.05</v>
      </c>
      <c r="T249" s="15">
        <f t="shared" ref="T249:T250" si="926">+L249*S249</f>
        <v>3.7595656000000006</v>
      </c>
      <c r="U249" s="15">
        <f t="shared" ref="U249:U250" si="927">+L249+T249</f>
        <v>78.950877600000013</v>
      </c>
      <c r="V249" s="11">
        <f t="shared" ref="V249:V250" si="928">+U249*$V$5</f>
        <v>11.053122864000002</v>
      </c>
      <c r="W249" s="11">
        <f t="shared" ref="W249:W250" si="929">+U249+V249</f>
        <v>90.004000464000015</v>
      </c>
      <c r="X249" s="4">
        <v>78.95</v>
      </c>
      <c r="Y249" s="3">
        <f t="shared" ref="Y249:Y250" si="930">+X249*$Y$5</f>
        <v>11.053000000000001</v>
      </c>
      <c r="Z249" s="4">
        <f t="shared" ref="Z249:Z250" si="931">+X249+Y249</f>
        <v>90.003</v>
      </c>
      <c r="AA249" s="61">
        <v>0.15</v>
      </c>
      <c r="AB249" s="4">
        <f t="shared" ref="AB249" si="932">X249*AA249</f>
        <v>11.842499999999999</v>
      </c>
      <c r="AC249" s="5">
        <f t="shared" ref="AC249" si="933">+X249+AB249</f>
        <v>90.792500000000004</v>
      </c>
      <c r="AD249" s="4">
        <v>90.79</v>
      </c>
      <c r="AE249" s="4">
        <f t="shared" ref="AE249:AE250" si="934">+AD249*$Y$5</f>
        <v>12.710600000000001</v>
      </c>
      <c r="AF249" s="4">
        <f t="shared" ref="AF249:AF250" si="935">+AD249+AE249</f>
        <v>103.50060000000001</v>
      </c>
      <c r="AG249" s="110">
        <v>0.06</v>
      </c>
      <c r="AH249" s="18">
        <f t="shared" ref="AH249:AH250" si="936">AD249*AG249</f>
        <v>5.4474</v>
      </c>
      <c r="AI249" s="8">
        <f t="shared" ref="AI249:AI250" si="937">+AD249+AH249</f>
        <v>96.237400000000008</v>
      </c>
      <c r="AJ249" s="4">
        <v>96.24</v>
      </c>
      <c r="AK249" s="4">
        <f t="shared" ref="AK249:AK250" si="938">+AJ249*$Y$5</f>
        <v>13.473600000000001</v>
      </c>
      <c r="AL249" s="4">
        <f t="shared" ref="AL249:AL250" si="939">+AJ249+AK249</f>
        <v>109.7136</v>
      </c>
      <c r="AM249" s="97">
        <v>6</v>
      </c>
      <c r="AN249" s="4">
        <f t="shared" ref="AN249:AN250" si="940">+AJ249*AM249+AJ249</f>
        <v>673.68</v>
      </c>
      <c r="AO249" s="4">
        <f t="shared" ref="AO249:AO250" si="941">+AN249*$Y$5</f>
        <v>94.315200000000004</v>
      </c>
      <c r="AP249" s="4">
        <f t="shared" ref="AP249:AP250" si="942">+AN249+AO249</f>
        <v>767.99519999999995</v>
      </c>
      <c r="AQ249" s="97">
        <v>0.06</v>
      </c>
      <c r="AR249" s="149">
        <f t="shared" ref="AR249:AR250" si="943">+AN249*AQ249+AN249</f>
        <v>714.10079999999994</v>
      </c>
      <c r="AS249" s="149">
        <f t="shared" ref="AS249:AS250" si="944">+AR249*$Y$5</f>
        <v>99.974112000000005</v>
      </c>
      <c r="AT249" s="149">
        <f t="shared" ref="AT249:AT250" si="945">+AR249+AS249</f>
        <v>814.07491199999993</v>
      </c>
    </row>
    <row r="250" spans="1:46" x14ac:dyDescent="0.25">
      <c r="A250" s="9" t="s">
        <v>65</v>
      </c>
      <c r="B250" s="11">
        <v>66.92</v>
      </c>
      <c r="C250" s="11">
        <f t="shared" si="894"/>
        <v>9.368800000000002</v>
      </c>
      <c r="D250" s="11">
        <f t="shared" si="919"/>
        <v>76.288800000000009</v>
      </c>
      <c r="E250" s="12">
        <v>0.06</v>
      </c>
      <c r="F250" s="25">
        <f t="shared" si="920"/>
        <v>4.0152000000000001</v>
      </c>
      <c r="G250" s="25">
        <f t="shared" si="921"/>
        <v>70.935200000000009</v>
      </c>
      <c r="H250" s="25">
        <f t="shared" si="898"/>
        <v>9.9309280000000015</v>
      </c>
      <c r="I250" s="25">
        <f t="shared" si="922"/>
        <v>80.866128000000003</v>
      </c>
      <c r="J250" s="14">
        <v>0.06</v>
      </c>
      <c r="K250" s="11">
        <f t="shared" si="923"/>
        <v>4.2561120000000008</v>
      </c>
      <c r="L250" s="11">
        <f t="shared" si="924"/>
        <v>75.191312000000011</v>
      </c>
      <c r="M250" s="11">
        <f t="shared" si="902"/>
        <v>10.526783680000003</v>
      </c>
      <c r="N250" s="11">
        <f t="shared" si="925"/>
        <v>85.718095680000019</v>
      </c>
      <c r="O250" s="29">
        <v>75.19</v>
      </c>
      <c r="P250" s="29">
        <v>85.71</v>
      </c>
      <c r="Q250" s="17">
        <v>0.06</v>
      </c>
      <c r="R250" s="18"/>
      <c r="S250" s="14">
        <v>0.05</v>
      </c>
      <c r="T250" s="15">
        <f t="shared" si="926"/>
        <v>3.7595656000000006</v>
      </c>
      <c r="U250" s="15">
        <f t="shared" si="927"/>
        <v>78.950877600000013</v>
      </c>
      <c r="V250" s="11">
        <f t="shared" si="928"/>
        <v>11.053122864000002</v>
      </c>
      <c r="W250" s="11">
        <f t="shared" si="929"/>
        <v>90.004000464000015</v>
      </c>
      <c r="X250" s="4">
        <v>78.95</v>
      </c>
      <c r="Y250" s="3">
        <f t="shared" si="930"/>
        <v>11.053000000000001</v>
      </c>
      <c r="Z250" s="4">
        <f t="shared" si="931"/>
        <v>90.003</v>
      </c>
      <c r="AA250" s="61"/>
      <c r="AB250" s="4"/>
      <c r="AC250" s="5"/>
      <c r="AD250" s="4">
        <v>0</v>
      </c>
      <c r="AE250" s="4">
        <f t="shared" si="934"/>
        <v>0</v>
      </c>
      <c r="AF250" s="4">
        <f t="shared" si="935"/>
        <v>0</v>
      </c>
      <c r="AG250" s="110">
        <v>0.06</v>
      </c>
      <c r="AH250" s="18">
        <f t="shared" si="936"/>
        <v>0</v>
      </c>
      <c r="AI250" s="8">
        <f t="shared" si="937"/>
        <v>0</v>
      </c>
      <c r="AJ250" s="4">
        <v>0</v>
      </c>
      <c r="AK250" s="4">
        <f t="shared" si="938"/>
        <v>0</v>
      </c>
      <c r="AL250" s="4">
        <f t="shared" si="939"/>
        <v>0</v>
      </c>
      <c r="AM250" s="97">
        <v>0</v>
      </c>
      <c r="AN250" s="4">
        <f t="shared" si="940"/>
        <v>0</v>
      </c>
      <c r="AO250" s="4">
        <f t="shared" si="941"/>
        <v>0</v>
      </c>
      <c r="AP250" s="4">
        <f t="shared" si="942"/>
        <v>0</v>
      </c>
      <c r="AQ250" s="97">
        <v>0.06</v>
      </c>
      <c r="AR250" s="149">
        <f t="shared" si="943"/>
        <v>0</v>
      </c>
      <c r="AS250" s="149">
        <f t="shared" si="944"/>
        <v>0</v>
      </c>
      <c r="AT250" s="149">
        <f t="shared" si="945"/>
        <v>0</v>
      </c>
    </row>
    <row r="251" spans="1:46" x14ac:dyDescent="0.25">
      <c r="A251" s="23" t="s">
        <v>52</v>
      </c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2"/>
      <c r="P251" s="22"/>
      <c r="Q251" s="23"/>
      <c r="R251" s="24"/>
      <c r="S251" s="23"/>
      <c r="T251" s="23"/>
      <c r="U251" s="23"/>
      <c r="V251" s="23"/>
      <c r="W251" s="23"/>
      <c r="X251" s="28"/>
      <c r="Y251" s="24"/>
      <c r="Z251" s="24"/>
      <c r="AA251" s="62"/>
      <c r="AB251" s="24"/>
      <c r="AC251" s="5"/>
      <c r="AD251" s="28"/>
      <c r="AE251" s="28"/>
      <c r="AF251" s="24"/>
      <c r="AG251" s="61"/>
      <c r="AH251" s="3"/>
      <c r="AI251" s="5"/>
      <c r="AJ251" s="28"/>
      <c r="AK251" s="28"/>
      <c r="AL251" s="24"/>
      <c r="AN251" s="28"/>
      <c r="AO251" s="28"/>
      <c r="AP251" s="24"/>
      <c r="AQ251" s="60"/>
      <c r="AR251" s="147"/>
      <c r="AS251" s="147"/>
      <c r="AT251" s="148"/>
    </row>
    <row r="252" spans="1:46" x14ac:dyDescent="0.25">
      <c r="A252" s="9" t="s">
        <v>64</v>
      </c>
      <c r="B252" s="11">
        <v>61.11</v>
      </c>
      <c r="C252" s="11">
        <f t="shared" ref="C252:C254" si="946">+B252*$C$5</f>
        <v>8.5554000000000006</v>
      </c>
      <c r="D252" s="11">
        <f t="shared" ref="D252" si="947">+B252+C252</f>
        <v>69.665400000000005</v>
      </c>
      <c r="E252" s="12">
        <v>0.06</v>
      </c>
      <c r="F252" s="25">
        <f t="shared" ref="F252" si="948">+B252*E252</f>
        <v>3.6665999999999999</v>
      </c>
      <c r="G252" s="25">
        <f t="shared" ref="G252" si="949">+B252+F252</f>
        <v>64.776600000000002</v>
      </c>
      <c r="H252" s="25">
        <f t="shared" ref="H252:H254" si="950">+G252*$H$5</f>
        <v>9.0687240000000013</v>
      </c>
      <c r="I252" s="25">
        <f t="shared" ref="I252" si="951">+G252+H252</f>
        <v>73.845324000000005</v>
      </c>
      <c r="J252" s="14">
        <v>0.06</v>
      </c>
      <c r="K252" s="11">
        <f>+G252*J252</f>
        <v>3.8865959999999999</v>
      </c>
      <c r="L252" s="11">
        <f t="shared" ref="L252" si="952">+G252+K252</f>
        <v>68.663195999999999</v>
      </c>
      <c r="M252" s="11">
        <f t="shared" ref="M252:M254" si="953">+L252*$M$5</f>
        <v>9.6128474400000012</v>
      </c>
      <c r="N252" s="11">
        <f t="shared" ref="N252" si="954">+L252+M252</f>
        <v>78.276043439999995</v>
      </c>
      <c r="O252" s="29">
        <v>68.66</v>
      </c>
      <c r="P252" s="29">
        <v>78.28</v>
      </c>
      <c r="Q252" s="17">
        <v>0.06</v>
      </c>
      <c r="R252" s="18"/>
      <c r="S252" s="14">
        <v>0.05</v>
      </c>
      <c r="T252" s="15">
        <f t="shared" ref="T252" si="955">+L252*S252</f>
        <v>3.4331598000000003</v>
      </c>
      <c r="U252" s="15">
        <f t="shared" ref="U252" si="956">+L252+T252</f>
        <v>72.096355799999998</v>
      </c>
      <c r="V252" s="11">
        <f>+U252*$V$5</f>
        <v>10.093489812000001</v>
      </c>
      <c r="W252" s="11">
        <f t="shared" ref="W252" si="957">+U252+V252</f>
        <v>82.189845611999999</v>
      </c>
      <c r="X252" s="4">
        <v>72.099999999999994</v>
      </c>
      <c r="Y252" s="3">
        <f t="shared" ref="Y252" si="958">+X252*$Y$5</f>
        <v>10.093999999999999</v>
      </c>
      <c r="Z252" s="4">
        <f t="shared" ref="Z252" si="959">+X252+Y252</f>
        <v>82.193999999999988</v>
      </c>
      <c r="AA252" s="61">
        <v>0.15</v>
      </c>
      <c r="AB252" s="4">
        <f t="shared" ref="AB252" si="960">X252*AA252</f>
        <v>10.815</v>
      </c>
      <c r="AC252" s="5">
        <f t="shared" ref="AC252" si="961">+X252+AB252</f>
        <v>82.914999999999992</v>
      </c>
      <c r="AD252" s="4">
        <v>82.92</v>
      </c>
      <c r="AE252" s="4">
        <f t="shared" ref="AE252" si="962">+AD252*$Y$5</f>
        <v>11.608800000000002</v>
      </c>
      <c r="AF252" s="4">
        <f t="shared" ref="AF252" si="963">+AD252+AE252</f>
        <v>94.528800000000004</v>
      </c>
      <c r="AG252" s="110">
        <v>0.06</v>
      </c>
      <c r="AH252" s="18">
        <f>AD252*AG252</f>
        <v>4.9752000000000001</v>
      </c>
      <c r="AI252" s="8">
        <f>+AD252+AH252</f>
        <v>87.895200000000003</v>
      </c>
      <c r="AJ252" s="4">
        <v>87.9</v>
      </c>
      <c r="AK252" s="4">
        <f t="shared" ref="AK252" si="964">+AJ252*$Y$5</f>
        <v>12.306000000000003</v>
      </c>
      <c r="AL252" s="4">
        <f t="shared" ref="AL252" si="965">+AJ252+AK252</f>
        <v>100.206</v>
      </c>
      <c r="AM252" s="97">
        <v>0.66400000000000003</v>
      </c>
      <c r="AN252" s="4">
        <f>+AJ252*AM252+AJ252</f>
        <v>146.26560000000001</v>
      </c>
      <c r="AO252" s="4">
        <f t="shared" ref="AO252" si="966">+AN252*$Y$5</f>
        <v>20.477184000000001</v>
      </c>
      <c r="AP252" s="4">
        <f t="shared" ref="AP252" si="967">+AN252+AO252</f>
        <v>166.742784</v>
      </c>
      <c r="AQ252" s="97">
        <v>0.06</v>
      </c>
      <c r="AR252" s="149">
        <f>+AN252*AQ252+AN252</f>
        <v>155.04153600000001</v>
      </c>
      <c r="AS252" s="149">
        <f t="shared" ref="AS252" si="968">+AR252*$Y$5</f>
        <v>21.705815040000005</v>
      </c>
      <c r="AT252" s="149">
        <f t="shared" ref="AT252" si="969">+AR252+AS252</f>
        <v>176.74735104000001</v>
      </c>
    </row>
    <row r="253" spans="1:46" x14ac:dyDescent="0.25">
      <c r="A253" s="23" t="s">
        <v>53</v>
      </c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2"/>
      <c r="P253" s="22"/>
      <c r="Q253" s="23"/>
      <c r="R253" s="24"/>
      <c r="S253" s="23"/>
      <c r="T253" s="23"/>
      <c r="U253" s="23"/>
      <c r="V253" s="23"/>
      <c r="W253" s="23"/>
      <c r="X253" s="28"/>
      <c r="Y253" s="24"/>
      <c r="Z253" s="24"/>
      <c r="AA253" s="62"/>
      <c r="AB253" s="24"/>
      <c r="AC253" s="5"/>
      <c r="AD253" s="28"/>
      <c r="AE253" s="28"/>
      <c r="AF253" s="24"/>
      <c r="AG253" s="61"/>
      <c r="AH253" s="3"/>
      <c r="AI253" s="5"/>
      <c r="AJ253" s="28"/>
      <c r="AK253" s="28"/>
      <c r="AL253" s="24"/>
      <c r="AN253" s="28"/>
      <c r="AO253" s="28"/>
      <c r="AP253" s="24"/>
      <c r="AQ253" s="60"/>
      <c r="AR253" s="147"/>
      <c r="AS253" s="147"/>
      <c r="AT253" s="148"/>
    </row>
    <row r="254" spans="1:46" x14ac:dyDescent="0.25">
      <c r="A254" s="9" t="s">
        <v>64</v>
      </c>
      <c r="B254" s="11">
        <v>62.3</v>
      </c>
      <c r="C254" s="11">
        <f t="shared" si="946"/>
        <v>8.7220000000000013</v>
      </c>
      <c r="D254" s="11">
        <f t="shared" ref="D254" si="970">+B254+C254</f>
        <v>71.021999999999991</v>
      </c>
      <c r="E254" s="12">
        <v>0.06</v>
      </c>
      <c r="F254" s="25">
        <f t="shared" ref="F254" si="971">+B254*E254</f>
        <v>3.7379999999999995</v>
      </c>
      <c r="G254" s="25">
        <f t="shared" ref="G254" si="972">+B254+F254</f>
        <v>66.037999999999997</v>
      </c>
      <c r="H254" s="25">
        <f t="shared" si="950"/>
        <v>9.2453199999999995</v>
      </c>
      <c r="I254" s="25">
        <f t="shared" ref="I254" si="973">+G254+H254</f>
        <v>75.283320000000003</v>
      </c>
      <c r="J254" s="14">
        <v>3.9699999999999999E-2</v>
      </c>
      <c r="K254" s="11">
        <f>+G254*J254</f>
        <v>2.6217085999999998</v>
      </c>
      <c r="L254" s="11">
        <f t="shared" ref="L254" si="974">+G254+K254</f>
        <v>68.659708600000002</v>
      </c>
      <c r="M254" s="11">
        <f t="shared" si="953"/>
        <v>9.6123592040000005</v>
      </c>
      <c r="N254" s="11">
        <f t="shared" ref="N254" si="975">+L254+M254</f>
        <v>78.272067804000002</v>
      </c>
      <c r="O254" s="29">
        <v>68.66</v>
      </c>
      <c r="P254" s="29">
        <v>78.28</v>
      </c>
      <c r="Q254" s="17">
        <v>0.06</v>
      </c>
      <c r="R254" s="18"/>
      <c r="S254" s="14">
        <v>0.05</v>
      </c>
      <c r="T254" s="15">
        <f t="shared" ref="T254" si="976">+L254*S254</f>
        <v>3.4329854300000004</v>
      </c>
      <c r="U254" s="15">
        <f t="shared" ref="U254" si="977">+L254+T254</f>
        <v>72.092694030000004</v>
      </c>
      <c r="V254" s="11">
        <f>+U254*$V$5</f>
        <v>10.092977164200002</v>
      </c>
      <c r="W254" s="11">
        <f t="shared" ref="W254" si="978">+U254+V254</f>
        <v>82.185671194200012</v>
      </c>
      <c r="X254" s="4">
        <v>72.099999999999994</v>
      </c>
      <c r="Y254" s="3">
        <f t="shared" ref="Y254" si="979">+X254*$Y$5</f>
        <v>10.093999999999999</v>
      </c>
      <c r="Z254" s="4">
        <f t="shared" ref="Z254" si="980">+X254+Y254</f>
        <v>82.193999999999988</v>
      </c>
      <c r="AA254" s="61">
        <v>0.15</v>
      </c>
      <c r="AB254" s="4">
        <f t="shared" ref="AB254" si="981">X254*AA254</f>
        <v>10.815</v>
      </c>
      <c r="AC254" s="5">
        <f t="shared" ref="AC254" si="982">+X254+AB254</f>
        <v>82.914999999999992</v>
      </c>
      <c r="AD254" s="4">
        <v>82.92</v>
      </c>
      <c r="AE254" s="4">
        <f t="shared" ref="AE254" si="983">+AD254*$Y$5</f>
        <v>11.608800000000002</v>
      </c>
      <c r="AF254" s="4">
        <f t="shared" ref="AF254" si="984">+AD254+AE254</f>
        <v>94.528800000000004</v>
      </c>
      <c r="AG254" s="110">
        <v>0.06</v>
      </c>
      <c r="AH254" s="18">
        <f>AD254*AG254</f>
        <v>4.9752000000000001</v>
      </c>
      <c r="AI254" s="8">
        <f>+AD254+AH254</f>
        <v>87.895200000000003</v>
      </c>
      <c r="AJ254" s="4">
        <v>87.9</v>
      </c>
      <c r="AK254" s="4">
        <f t="shared" ref="AK254" si="985">+AJ254*$Y$5</f>
        <v>12.306000000000003</v>
      </c>
      <c r="AL254" s="4">
        <f t="shared" ref="AL254" si="986">+AJ254+AK254</f>
        <v>100.206</v>
      </c>
      <c r="AM254" s="97">
        <v>5.9269999999999996</v>
      </c>
      <c r="AN254" s="4">
        <f>+AJ254*AM254+AJ254</f>
        <v>608.88329999999996</v>
      </c>
      <c r="AO254" s="4">
        <f t="shared" ref="AO254" si="987">+AN254*$Y$5</f>
        <v>85.243662</v>
      </c>
      <c r="AP254" s="4">
        <f t="shared" ref="AP254" si="988">+AN254+AO254</f>
        <v>694.12696199999993</v>
      </c>
      <c r="AQ254" s="97">
        <v>0.06</v>
      </c>
      <c r="AR254" s="149">
        <f>+AN254*AQ254+AN254</f>
        <v>645.41629799999998</v>
      </c>
      <c r="AS254" s="149">
        <f t="shared" ref="AS254" si="989">+AR254*$Y$5</f>
        <v>90.358281720000008</v>
      </c>
      <c r="AT254" s="149">
        <f t="shared" ref="AT254" si="990">+AR254+AS254</f>
        <v>735.77457972000002</v>
      </c>
    </row>
    <row r="255" spans="1:46" x14ac:dyDescent="0.25">
      <c r="A255" s="23" t="s">
        <v>193</v>
      </c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2"/>
      <c r="P255" s="22"/>
      <c r="Q255" s="23"/>
      <c r="R255" s="24"/>
      <c r="S255" s="23"/>
      <c r="T255" s="23"/>
      <c r="U255" s="23"/>
      <c r="V255" s="23"/>
      <c r="W255" s="23"/>
      <c r="X255" s="28"/>
      <c r="Y255" s="24"/>
      <c r="Z255" s="24"/>
      <c r="AA255" s="62"/>
      <c r="AB255" s="24"/>
      <c r="AC255" s="5"/>
      <c r="AD255" s="28"/>
      <c r="AE255" s="28"/>
      <c r="AF255" s="24"/>
      <c r="AG255" s="61"/>
      <c r="AH255" s="3"/>
      <c r="AI255" s="5"/>
      <c r="AJ255" s="28"/>
      <c r="AK255" s="28"/>
      <c r="AL255" s="24"/>
      <c r="AN255" s="28"/>
      <c r="AO255" s="28"/>
      <c r="AP255" s="24"/>
      <c r="AQ255" s="60"/>
      <c r="AR255" s="147"/>
      <c r="AS255" s="147"/>
      <c r="AT255" s="148"/>
    </row>
    <row r="256" spans="1:46" x14ac:dyDescent="0.25">
      <c r="A256" s="9" t="s">
        <v>194</v>
      </c>
      <c r="B256" s="11"/>
      <c r="C256" s="11"/>
      <c r="D256" s="11"/>
      <c r="E256" s="12"/>
      <c r="F256" s="25"/>
      <c r="G256" s="25"/>
      <c r="H256" s="25"/>
      <c r="I256" s="25"/>
      <c r="J256" s="14"/>
      <c r="K256" s="11"/>
      <c r="L256" s="11"/>
      <c r="M256" s="11"/>
      <c r="N256" s="11"/>
      <c r="O256" s="29"/>
      <c r="P256" s="29"/>
      <c r="Q256" s="17">
        <v>0.06</v>
      </c>
      <c r="R256" s="18"/>
      <c r="S256" s="14"/>
      <c r="T256" s="11"/>
      <c r="U256" s="11"/>
      <c r="V256" s="11"/>
      <c r="W256" s="11"/>
      <c r="X256" s="4"/>
      <c r="Y256" s="3"/>
      <c r="Z256" s="3"/>
      <c r="AA256" s="61"/>
      <c r="AB256" s="3"/>
      <c r="AC256" s="5"/>
      <c r="AD256" s="4"/>
      <c r="AE256" s="4"/>
      <c r="AF256" s="3"/>
      <c r="AG256" s="61"/>
      <c r="AH256" s="3"/>
      <c r="AI256" s="5"/>
      <c r="AJ256" s="4"/>
      <c r="AK256" s="4"/>
      <c r="AL256" s="3"/>
      <c r="AN256" s="4"/>
      <c r="AO256" s="4"/>
      <c r="AP256" s="3"/>
      <c r="AQ256" s="60"/>
      <c r="AR256" s="149"/>
      <c r="AS256" s="149"/>
      <c r="AT256" s="145"/>
    </row>
    <row r="257" spans="1:46" ht="15.75" x14ac:dyDescent="0.25">
      <c r="A257" s="21" t="s">
        <v>66</v>
      </c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2"/>
      <c r="Q257" s="23"/>
      <c r="R257" s="24"/>
      <c r="S257" s="21"/>
      <c r="T257" s="21"/>
      <c r="U257" s="21"/>
      <c r="V257" s="21"/>
      <c r="W257" s="21"/>
      <c r="X257" s="28"/>
      <c r="Y257" s="24"/>
      <c r="Z257" s="24"/>
      <c r="AA257" s="62"/>
      <c r="AB257" s="24"/>
      <c r="AC257" s="5"/>
      <c r="AD257" s="28"/>
      <c r="AE257" s="28"/>
      <c r="AF257" s="24"/>
      <c r="AG257" s="61"/>
      <c r="AH257" s="3"/>
      <c r="AI257" s="5"/>
      <c r="AJ257" s="28"/>
      <c r="AK257" s="28"/>
      <c r="AL257" s="24"/>
      <c r="AN257" s="28"/>
      <c r="AO257" s="28"/>
      <c r="AP257" s="24"/>
      <c r="AQ257" s="60"/>
      <c r="AR257" s="147"/>
      <c r="AS257" s="147"/>
      <c r="AT257" s="148"/>
    </row>
    <row r="258" spans="1:46" ht="15.75" x14ac:dyDescent="0.25">
      <c r="A258" s="21" t="s">
        <v>67</v>
      </c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2"/>
      <c r="Q258" s="23"/>
      <c r="R258" s="24"/>
      <c r="S258" s="21"/>
      <c r="T258" s="21"/>
      <c r="U258" s="21"/>
      <c r="V258" s="21"/>
      <c r="W258" s="21"/>
      <c r="X258" s="28"/>
      <c r="Y258" s="24"/>
      <c r="Z258" s="24"/>
      <c r="AA258" s="62"/>
      <c r="AB258" s="24"/>
      <c r="AC258" s="5"/>
      <c r="AD258" s="28"/>
      <c r="AE258" s="28"/>
      <c r="AF258" s="24"/>
      <c r="AG258" s="61"/>
      <c r="AH258" s="3"/>
      <c r="AI258" s="5"/>
      <c r="AJ258" s="28"/>
      <c r="AK258" s="28"/>
      <c r="AL258" s="24"/>
      <c r="AN258" s="28"/>
      <c r="AO258" s="28"/>
      <c r="AP258" s="24"/>
      <c r="AQ258" s="60"/>
      <c r="AR258" s="147"/>
      <c r="AS258" s="147"/>
      <c r="AT258" s="148"/>
    </row>
    <row r="259" spans="1:46" ht="15.75" x14ac:dyDescent="0.25">
      <c r="A259" s="9" t="s">
        <v>42</v>
      </c>
      <c r="B259" s="11"/>
      <c r="C259" s="11"/>
      <c r="D259" s="11"/>
      <c r="E259" s="12"/>
      <c r="F259" s="25"/>
      <c r="G259" s="25"/>
      <c r="H259" s="25"/>
      <c r="I259" s="25"/>
      <c r="J259" s="14"/>
      <c r="K259" s="11"/>
      <c r="L259" s="11"/>
      <c r="M259" s="11"/>
      <c r="N259" s="11"/>
      <c r="O259" s="50"/>
      <c r="P259" s="9"/>
      <c r="Q259" s="20"/>
      <c r="R259" s="18"/>
      <c r="S259" s="14"/>
      <c r="T259" s="11"/>
      <c r="U259" s="11"/>
      <c r="V259" s="11"/>
      <c r="W259" s="11"/>
      <c r="X259" s="4"/>
      <c r="Y259" s="3"/>
      <c r="Z259" s="3"/>
      <c r="AA259" s="61"/>
      <c r="AB259" s="3"/>
      <c r="AC259" s="5"/>
      <c r="AD259" s="4"/>
      <c r="AE259" s="4"/>
      <c r="AF259" s="3"/>
      <c r="AG259" s="61"/>
      <c r="AH259" s="3"/>
      <c r="AI259" s="5"/>
      <c r="AJ259" s="4"/>
      <c r="AK259" s="4"/>
      <c r="AL259" s="3"/>
      <c r="AN259" s="4"/>
      <c r="AO259" s="4"/>
      <c r="AP259" s="3"/>
      <c r="AQ259" s="60"/>
      <c r="AR259" s="149"/>
      <c r="AS259" s="149"/>
      <c r="AT259" s="145"/>
    </row>
    <row r="260" spans="1:46" ht="15.75" x14ac:dyDescent="0.25">
      <c r="A260" s="9" t="s">
        <v>68</v>
      </c>
      <c r="B260" s="11">
        <v>76.709999999999994</v>
      </c>
      <c r="C260" s="11">
        <f t="shared" ref="C260:C269" si="991">+B260*$C$5</f>
        <v>10.7394</v>
      </c>
      <c r="D260" s="11">
        <f t="shared" ref="D260:D269" si="992">+B260+C260</f>
        <v>87.449399999999997</v>
      </c>
      <c r="E260" s="12">
        <v>0.17330000000000001</v>
      </c>
      <c r="F260" s="25">
        <f t="shared" ref="F260:F269" si="993">+B260*E260</f>
        <v>13.293842999999999</v>
      </c>
      <c r="G260" s="25">
        <f t="shared" ref="G260:G269" si="994">+B260+F260</f>
        <v>90.003842999999989</v>
      </c>
      <c r="H260" s="25">
        <f t="shared" ref="H260:H269" si="995">+G260*$H$5</f>
        <v>12.60053802</v>
      </c>
      <c r="I260" s="25">
        <f t="shared" ref="I260:I269" si="996">+G260+H260</f>
        <v>102.60438101999999</v>
      </c>
      <c r="J260" s="14">
        <v>0.06</v>
      </c>
      <c r="K260" s="11">
        <f t="shared" ref="K260:K269" si="997">+G260*J260</f>
        <v>5.4002305799999988</v>
      </c>
      <c r="L260" s="11">
        <f t="shared" ref="L260:L269" si="998">+G260+K260</f>
        <v>95.404073579999988</v>
      </c>
      <c r="M260" s="11">
        <f t="shared" ref="M260:M269" si="999">+L260*$M$5</f>
        <v>13.3565703012</v>
      </c>
      <c r="N260" s="11">
        <f t="shared" ref="N260:N269" si="1000">+L260+M260</f>
        <v>108.76064388119998</v>
      </c>
      <c r="O260" s="50">
        <v>95.4</v>
      </c>
      <c r="P260" s="9">
        <v>108.76</v>
      </c>
      <c r="Q260" s="17">
        <v>0.06</v>
      </c>
      <c r="R260" s="18"/>
      <c r="S260" s="14">
        <v>0.05</v>
      </c>
      <c r="T260" s="15">
        <f t="shared" ref="T260" si="1001">+L260*S260</f>
        <v>4.7702036789999998</v>
      </c>
      <c r="U260" s="15">
        <f t="shared" ref="U260" si="1002">+L260+T260</f>
        <v>100.17427725899999</v>
      </c>
      <c r="V260" s="11">
        <f>+U260*$V$5</f>
        <v>14.02439881626</v>
      </c>
      <c r="W260" s="11">
        <f t="shared" ref="W260" si="1003">+U260+V260</f>
        <v>114.19867607526</v>
      </c>
      <c r="X260" s="4">
        <v>100.17</v>
      </c>
      <c r="Y260" s="3">
        <f t="shared" ref="Y260" si="1004">+X260*$Y$5</f>
        <v>14.023800000000001</v>
      </c>
      <c r="Z260" s="4">
        <f t="shared" ref="Z260" si="1005">+X260+Y260</f>
        <v>114.19380000000001</v>
      </c>
      <c r="AA260" s="61">
        <v>0.15</v>
      </c>
      <c r="AB260" s="4">
        <f t="shared" ref="AB260" si="1006">X260*AA260</f>
        <v>15.025499999999999</v>
      </c>
      <c r="AC260" s="5">
        <f t="shared" ref="AC260" si="1007">+X260+AB260</f>
        <v>115.1955</v>
      </c>
      <c r="AD260" s="4">
        <v>115.2</v>
      </c>
      <c r="AE260" s="4">
        <f t="shared" ref="AE260" si="1008">+AD260*$Y$5</f>
        <v>16.128000000000004</v>
      </c>
      <c r="AF260" s="4">
        <f t="shared" ref="AF260" si="1009">+AD260+AE260</f>
        <v>131.328</v>
      </c>
      <c r="AG260" s="110">
        <v>0.06</v>
      </c>
      <c r="AH260" s="18">
        <f>AD260*AG260</f>
        <v>6.9119999999999999</v>
      </c>
      <c r="AI260" s="8">
        <f>+AD260+AH260</f>
        <v>122.11200000000001</v>
      </c>
      <c r="AJ260" s="4">
        <v>122.11</v>
      </c>
      <c r="AK260" s="4">
        <f t="shared" ref="AK260" si="1010">+AJ260*$Y$5</f>
        <v>17.095400000000001</v>
      </c>
      <c r="AL260" s="4">
        <f t="shared" ref="AL260" si="1011">+AJ260+AK260</f>
        <v>139.2054</v>
      </c>
      <c r="AM260" s="97">
        <v>0.1</v>
      </c>
      <c r="AN260" s="4">
        <f>+AJ260*AM260+AJ260</f>
        <v>134.321</v>
      </c>
      <c r="AO260" s="4">
        <f t="shared" ref="AO260" si="1012">+AN260*$Y$5</f>
        <v>18.804940000000002</v>
      </c>
      <c r="AP260" s="4">
        <f t="shared" ref="AP260" si="1013">+AN260+AO260</f>
        <v>153.12594000000001</v>
      </c>
      <c r="AQ260" s="97">
        <v>0.06</v>
      </c>
      <c r="AR260" s="149">
        <f>+AN260*AQ260+AN260</f>
        <v>142.38025999999999</v>
      </c>
      <c r="AS260" s="149">
        <f t="shared" ref="AS260" si="1014">+AR260*$Y$5</f>
        <v>19.933236400000002</v>
      </c>
      <c r="AT260" s="149">
        <f t="shared" ref="AT260" si="1015">+AR260+AS260</f>
        <v>162.31349639999999</v>
      </c>
    </row>
    <row r="261" spans="1:46" ht="15.75" x14ac:dyDescent="0.25">
      <c r="A261" s="9" t="s">
        <v>69</v>
      </c>
      <c r="B261" s="11"/>
      <c r="C261" s="11"/>
      <c r="D261" s="11"/>
      <c r="E261" s="12"/>
      <c r="F261" s="25"/>
      <c r="G261" s="25"/>
      <c r="H261" s="25"/>
      <c r="I261" s="25"/>
      <c r="J261" s="14"/>
      <c r="K261" s="11"/>
      <c r="L261" s="11"/>
      <c r="M261" s="11"/>
      <c r="N261" s="11"/>
      <c r="O261" s="50"/>
      <c r="P261" s="9"/>
      <c r="Q261" s="20"/>
      <c r="R261" s="18"/>
      <c r="S261" s="14"/>
      <c r="T261" s="11"/>
      <c r="U261" s="11"/>
      <c r="V261" s="11"/>
      <c r="W261" s="11"/>
      <c r="X261" s="4"/>
      <c r="Y261" s="3"/>
      <c r="Z261" s="3"/>
      <c r="AA261" s="61"/>
      <c r="AB261" s="3"/>
      <c r="AC261" s="5"/>
      <c r="AD261" s="4"/>
      <c r="AE261" s="4"/>
      <c r="AF261" s="3"/>
      <c r="AG261" s="61"/>
      <c r="AH261" s="3"/>
      <c r="AI261" s="5"/>
      <c r="AJ261" s="4"/>
      <c r="AK261" s="4"/>
      <c r="AL261" s="3"/>
      <c r="AN261" s="4"/>
      <c r="AO261" s="4"/>
      <c r="AP261" s="3"/>
      <c r="AQ261" s="60"/>
      <c r="AR261" s="149"/>
      <c r="AS261" s="149"/>
      <c r="AT261" s="145"/>
    </row>
    <row r="262" spans="1:46" ht="15.75" x14ac:dyDescent="0.25">
      <c r="A262" s="9" t="s">
        <v>70</v>
      </c>
      <c r="B262" s="11"/>
      <c r="C262" s="11"/>
      <c r="D262" s="11"/>
      <c r="E262" s="12"/>
      <c r="F262" s="25"/>
      <c r="G262" s="25"/>
      <c r="H262" s="25"/>
      <c r="I262" s="25"/>
      <c r="J262" s="14"/>
      <c r="K262" s="11"/>
      <c r="L262" s="11"/>
      <c r="M262" s="11"/>
      <c r="N262" s="11"/>
      <c r="O262" s="50"/>
      <c r="P262" s="9"/>
      <c r="Q262" s="20"/>
      <c r="R262" s="18"/>
      <c r="S262" s="14"/>
      <c r="T262" s="11"/>
      <c r="U262" s="11"/>
      <c r="V262" s="11"/>
      <c r="W262" s="11"/>
      <c r="X262" s="4"/>
      <c r="Y262" s="3"/>
      <c r="Z262" s="3"/>
      <c r="AA262" s="61"/>
      <c r="AB262" s="3"/>
      <c r="AC262" s="5"/>
      <c r="AD262" s="4"/>
      <c r="AE262" s="4"/>
      <c r="AF262" s="3"/>
      <c r="AG262" s="61"/>
      <c r="AH262" s="3"/>
      <c r="AI262" s="5"/>
      <c r="AJ262" s="4"/>
      <c r="AK262" s="4"/>
      <c r="AL262" s="3"/>
      <c r="AN262" s="4"/>
      <c r="AO262" s="4"/>
      <c r="AP262" s="3"/>
      <c r="AQ262" s="60"/>
      <c r="AR262" s="149"/>
      <c r="AS262" s="149"/>
      <c r="AT262" s="145"/>
    </row>
    <row r="263" spans="1:46" ht="15.75" x14ac:dyDescent="0.25">
      <c r="A263" s="9" t="s">
        <v>68</v>
      </c>
      <c r="B263" s="11">
        <v>78.239999999999995</v>
      </c>
      <c r="C263" s="11">
        <f t="shared" si="991"/>
        <v>10.9536</v>
      </c>
      <c r="D263" s="11">
        <f t="shared" si="992"/>
        <v>89.193599999999989</v>
      </c>
      <c r="E263" s="12">
        <v>0.40600000000000003</v>
      </c>
      <c r="F263" s="25">
        <f t="shared" si="993"/>
        <v>31.765440000000002</v>
      </c>
      <c r="G263" s="25">
        <f t="shared" si="994"/>
        <v>110.00543999999999</v>
      </c>
      <c r="H263" s="25">
        <f t="shared" si="995"/>
        <v>15.400761600000001</v>
      </c>
      <c r="I263" s="25">
        <f t="shared" si="996"/>
        <v>125.40620159999999</v>
      </c>
      <c r="J263" s="14">
        <v>0.06</v>
      </c>
      <c r="K263" s="11">
        <f t="shared" si="997"/>
        <v>6.6003263999999993</v>
      </c>
      <c r="L263" s="11">
        <f t="shared" si="998"/>
        <v>116.60576639999999</v>
      </c>
      <c r="M263" s="11">
        <f t="shared" si="999"/>
        <v>16.324807295999999</v>
      </c>
      <c r="N263" s="11">
        <f t="shared" si="1000"/>
        <v>132.93057369599998</v>
      </c>
      <c r="O263" s="50">
        <v>116.6</v>
      </c>
      <c r="P263" s="9">
        <v>132.91999999999999</v>
      </c>
      <c r="Q263" s="17">
        <v>0.06</v>
      </c>
      <c r="R263" s="18"/>
      <c r="S263" s="14">
        <v>0.05</v>
      </c>
      <c r="T263" s="15">
        <f t="shared" ref="T263" si="1016">+L263*S263</f>
        <v>5.8302883200000002</v>
      </c>
      <c r="U263" s="15">
        <f t="shared" ref="U263" si="1017">+L263+T263</f>
        <v>122.43605471999999</v>
      </c>
      <c r="V263" s="11">
        <f>+U263*$V$5</f>
        <v>17.141047660799998</v>
      </c>
      <c r="W263" s="11">
        <f t="shared" ref="W263" si="1018">+U263+V263</f>
        <v>139.5771023808</v>
      </c>
      <c r="X263" s="4">
        <v>122.44</v>
      </c>
      <c r="Y263" s="3">
        <f t="shared" ref="Y263" si="1019">+X263*$Y$5</f>
        <v>17.1416</v>
      </c>
      <c r="Z263" s="4">
        <f t="shared" ref="Z263" si="1020">+X263+Y263</f>
        <v>139.58160000000001</v>
      </c>
      <c r="AA263" s="61">
        <v>0.15</v>
      </c>
      <c r="AB263" s="4">
        <f t="shared" ref="AB263" si="1021">X263*AA263</f>
        <v>18.366</v>
      </c>
      <c r="AC263" s="5">
        <f t="shared" ref="AC263" si="1022">+X263+AB263</f>
        <v>140.80599999999998</v>
      </c>
      <c r="AD263" s="4">
        <v>140.81</v>
      </c>
      <c r="AE263" s="4">
        <f t="shared" ref="AE263" si="1023">+AD263*$Y$5</f>
        <v>19.713400000000004</v>
      </c>
      <c r="AF263" s="4">
        <f t="shared" ref="AF263" si="1024">+AD263+AE263</f>
        <v>160.52340000000001</v>
      </c>
      <c r="AG263" s="110">
        <v>0.06</v>
      </c>
      <c r="AH263" s="18">
        <f>AD263*AG263</f>
        <v>8.448599999999999</v>
      </c>
      <c r="AI263" s="8">
        <f>+AD263+AH263</f>
        <v>149.2586</v>
      </c>
      <c r="AJ263" s="4">
        <v>149.26</v>
      </c>
      <c r="AK263" s="4">
        <f t="shared" ref="AK263" si="1025">+AJ263*$Y$5</f>
        <v>20.8964</v>
      </c>
      <c r="AL263" s="4">
        <f t="shared" ref="AL263" si="1026">+AJ263+AK263</f>
        <v>170.15639999999999</v>
      </c>
      <c r="AM263" s="97">
        <v>0.1</v>
      </c>
      <c r="AN263" s="4">
        <f>+AJ263*AM263+AJ263</f>
        <v>164.18599999999998</v>
      </c>
      <c r="AO263" s="4">
        <f t="shared" ref="AO263" si="1027">+AN263*$Y$5</f>
        <v>22.986039999999999</v>
      </c>
      <c r="AP263" s="4">
        <f t="shared" ref="AP263" si="1028">+AN263+AO263</f>
        <v>187.17203999999998</v>
      </c>
      <c r="AQ263" s="97">
        <v>0.06</v>
      </c>
      <c r="AR263" s="149">
        <f>+AN263*AQ263+AN263</f>
        <v>174.03715999999997</v>
      </c>
      <c r="AS263" s="149">
        <f t="shared" ref="AS263" si="1029">+AR263*$Y$5</f>
        <v>24.365202399999998</v>
      </c>
      <c r="AT263" s="149">
        <f t="shared" ref="AT263" si="1030">+AR263+AS263</f>
        <v>198.40236239999996</v>
      </c>
    </row>
    <row r="264" spans="1:46" ht="15.75" x14ac:dyDescent="0.25">
      <c r="A264" s="9" t="s">
        <v>69</v>
      </c>
      <c r="B264" s="11"/>
      <c r="C264" s="11"/>
      <c r="D264" s="11"/>
      <c r="E264" s="12"/>
      <c r="F264" s="25"/>
      <c r="G264" s="25"/>
      <c r="H264" s="25"/>
      <c r="I264" s="25"/>
      <c r="J264" s="14"/>
      <c r="K264" s="11"/>
      <c r="L264" s="11"/>
      <c r="M264" s="11"/>
      <c r="N264" s="11"/>
      <c r="O264" s="50"/>
      <c r="P264" s="9"/>
      <c r="Q264" s="20"/>
      <c r="R264" s="18"/>
      <c r="S264" s="14"/>
      <c r="T264" s="11"/>
      <c r="U264" s="11"/>
      <c r="V264" s="11"/>
      <c r="W264" s="11"/>
      <c r="X264" s="4"/>
      <c r="Y264" s="3"/>
      <c r="Z264" s="3"/>
      <c r="AA264" s="61"/>
      <c r="AB264" s="3"/>
      <c r="AC264" s="5"/>
      <c r="AD264" s="4"/>
      <c r="AE264" s="4"/>
      <c r="AF264" s="3"/>
      <c r="AG264" s="61"/>
      <c r="AH264" s="3"/>
      <c r="AI264" s="5"/>
      <c r="AJ264" s="4"/>
      <c r="AK264" s="4"/>
      <c r="AL264" s="3"/>
      <c r="AN264" s="4"/>
      <c r="AO264" s="4"/>
      <c r="AP264" s="3"/>
      <c r="AQ264" s="60"/>
      <c r="AR264" s="149"/>
      <c r="AS264" s="149"/>
      <c r="AT264" s="145"/>
    </row>
    <row r="265" spans="1:46" ht="15.75" x14ac:dyDescent="0.25">
      <c r="A265" s="9" t="s">
        <v>71</v>
      </c>
      <c r="B265" s="11"/>
      <c r="C265" s="11"/>
      <c r="D265" s="11"/>
      <c r="E265" s="12"/>
      <c r="F265" s="25"/>
      <c r="G265" s="25"/>
      <c r="H265" s="25"/>
      <c r="I265" s="25"/>
      <c r="J265" s="14"/>
      <c r="K265" s="11"/>
      <c r="L265" s="11"/>
      <c r="M265" s="11"/>
      <c r="N265" s="11"/>
      <c r="O265" s="50"/>
      <c r="P265" s="9"/>
      <c r="Q265" s="20"/>
      <c r="R265" s="18"/>
      <c r="S265" s="14"/>
      <c r="T265" s="11"/>
      <c r="U265" s="11"/>
      <c r="V265" s="11"/>
      <c r="W265" s="11"/>
      <c r="X265" s="4"/>
      <c r="Y265" s="3"/>
      <c r="Z265" s="3"/>
      <c r="AA265" s="61"/>
      <c r="AB265" s="3"/>
      <c r="AC265" s="5"/>
      <c r="AD265" s="4"/>
      <c r="AE265" s="4"/>
      <c r="AF265" s="3"/>
      <c r="AG265" s="61"/>
      <c r="AH265" s="3"/>
      <c r="AI265" s="5"/>
      <c r="AJ265" s="4"/>
      <c r="AK265" s="4"/>
      <c r="AL265" s="3"/>
      <c r="AN265" s="4"/>
      <c r="AO265" s="4"/>
      <c r="AP265" s="3"/>
      <c r="AQ265" s="60"/>
      <c r="AR265" s="149"/>
      <c r="AS265" s="149"/>
      <c r="AT265" s="145"/>
    </row>
    <row r="266" spans="1:46" ht="15.75" x14ac:dyDescent="0.25">
      <c r="A266" s="9" t="s">
        <v>68</v>
      </c>
      <c r="B266" s="11">
        <v>440.39</v>
      </c>
      <c r="C266" s="11">
        <f t="shared" si="991"/>
        <v>61.654600000000002</v>
      </c>
      <c r="D266" s="11">
        <f t="shared" si="992"/>
        <v>502.0446</v>
      </c>
      <c r="E266" s="12">
        <v>0.13536000000000001</v>
      </c>
      <c r="F266" s="25">
        <f t="shared" si="993"/>
        <v>59.611190400000005</v>
      </c>
      <c r="G266" s="25">
        <f t="shared" si="994"/>
        <v>500.00119039999998</v>
      </c>
      <c r="H266" s="25">
        <f t="shared" si="995"/>
        <v>70.000166656000005</v>
      </c>
      <c r="I266" s="25">
        <f t="shared" si="996"/>
        <v>570.00135705599996</v>
      </c>
      <c r="J266" s="14">
        <v>0.06</v>
      </c>
      <c r="K266" s="11">
        <f t="shared" si="997"/>
        <v>30.000071423999998</v>
      </c>
      <c r="L266" s="11">
        <f t="shared" si="998"/>
        <v>530.00126182400004</v>
      </c>
      <c r="M266" s="11">
        <f t="shared" si="999"/>
        <v>74.200176655360011</v>
      </c>
      <c r="N266" s="11">
        <f t="shared" si="1000"/>
        <v>604.20143847936004</v>
      </c>
      <c r="O266" s="50">
        <v>530</v>
      </c>
      <c r="P266" s="9">
        <v>604.20000000000005</v>
      </c>
      <c r="Q266" s="17">
        <v>0.06</v>
      </c>
      <c r="R266" s="18"/>
      <c r="S266" s="14">
        <v>0.05</v>
      </c>
      <c r="T266" s="15">
        <f t="shared" ref="T266" si="1031">+L266*S266</f>
        <v>26.500063091200005</v>
      </c>
      <c r="U266" s="15">
        <f t="shared" ref="U266" si="1032">+L266+T266</f>
        <v>556.50132491520003</v>
      </c>
      <c r="V266" s="11">
        <f>+U266*$V$5</f>
        <v>77.910185488128008</v>
      </c>
      <c r="W266" s="11">
        <f t="shared" ref="W266" si="1033">+U266+V266</f>
        <v>634.41151040332807</v>
      </c>
      <c r="X266" s="4">
        <v>556.5</v>
      </c>
      <c r="Y266" s="3">
        <f t="shared" ref="Y266" si="1034">+X266*$Y$5</f>
        <v>77.910000000000011</v>
      </c>
      <c r="Z266" s="4">
        <f t="shared" ref="Z266" si="1035">+X266+Y266</f>
        <v>634.41</v>
      </c>
      <c r="AA266" s="61">
        <v>0.15</v>
      </c>
      <c r="AB266" s="4">
        <f t="shared" ref="AB266" si="1036">X266*AA266</f>
        <v>83.474999999999994</v>
      </c>
      <c r="AC266" s="5">
        <f t="shared" ref="AC266" si="1037">+X266+AB266</f>
        <v>639.97500000000002</v>
      </c>
      <c r="AD266" s="4">
        <v>639.98</v>
      </c>
      <c r="AE266" s="4">
        <f t="shared" ref="AE266" si="1038">+AD266*$Y$5</f>
        <v>89.597200000000015</v>
      </c>
      <c r="AF266" s="4">
        <f t="shared" ref="AF266" si="1039">+AD266+AE266</f>
        <v>729.57720000000006</v>
      </c>
      <c r="AG266" s="110">
        <v>0.06</v>
      </c>
      <c r="AH266" s="18">
        <f>AD266*AG266</f>
        <v>38.398800000000001</v>
      </c>
      <c r="AI266" s="8">
        <f>+AD266+AH266</f>
        <v>678.37880000000007</v>
      </c>
      <c r="AJ266" s="4">
        <v>678.38</v>
      </c>
      <c r="AK266" s="4">
        <f t="shared" ref="AK266" si="1040">+AJ266*$Y$5</f>
        <v>94.973200000000006</v>
      </c>
      <c r="AL266" s="4">
        <f t="shared" ref="AL266" si="1041">+AJ266+AK266</f>
        <v>773.35320000000002</v>
      </c>
      <c r="AM266" s="97">
        <v>0</v>
      </c>
      <c r="AN266" s="4">
        <f>+AJ266*AM266+AJ266</f>
        <v>678.38</v>
      </c>
      <c r="AO266" s="4">
        <f t="shared" ref="AO266" si="1042">+AN266*$Y$5</f>
        <v>94.973200000000006</v>
      </c>
      <c r="AP266" s="4">
        <f t="shared" ref="AP266" si="1043">+AN266+AO266</f>
        <v>773.35320000000002</v>
      </c>
      <c r="AQ266" s="97">
        <v>0.06</v>
      </c>
      <c r="AR266" s="149">
        <f>+AN266*AQ266+AN266</f>
        <v>719.08280000000002</v>
      </c>
      <c r="AS266" s="149">
        <f t="shared" ref="AS266" si="1044">+AR266*$Y$5</f>
        <v>100.67159200000002</v>
      </c>
      <c r="AT266" s="149">
        <f t="shared" ref="AT266" si="1045">+AR266+AS266</f>
        <v>819.75439200000005</v>
      </c>
    </row>
    <row r="267" spans="1:46" ht="15.75" x14ac:dyDescent="0.25">
      <c r="A267" s="9" t="s">
        <v>69</v>
      </c>
      <c r="B267" s="11"/>
      <c r="C267" s="11"/>
      <c r="D267" s="11"/>
      <c r="E267" s="12"/>
      <c r="F267" s="25"/>
      <c r="G267" s="25"/>
      <c r="H267" s="25"/>
      <c r="I267" s="25"/>
      <c r="J267" s="14"/>
      <c r="K267" s="11"/>
      <c r="L267" s="11"/>
      <c r="M267" s="11"/>
      <c r="N267" s="11"/>
      <c r="O267" s="50"/>
      <c r="P267" s="9"/>
      <c r="Q267" s="20"/>
      <c r="R267" s="18"/>
      <c r="S267" s="14"/>
      <c r="T267" s="11"/>
      <c r="U267" s="11"/>
      <c r="V267" s="11"/>
      <c r="W267" s="11"/>
      <c r="X267" s="4"/>
      <c r="Y267" s="3"/>
      <c r="Z267" s="3"/>
      <c r="AA267" s="61"/>
      <c r="AB267" s="3"/>
      <c r="AC267" s="5"/>
      <c r="AD267" s="4"/>
      <c r="AE267" s="4"/>
      <c r="AF267" s="3"/>
      <c r="AG267" s="61"/>
      <c r="AH267" s="3"/>
      <c r="AI267" s="5"/>
      <c r="AJ267" s="4"/>
      <c r="AK267" s="4"/>
      <c r="AL267" s="3"/>
      <c r="AN267" s="4"/>
      <c r="AO267" s="4"/>
      <c r="AP267" s="3"/>
      <c r="AQ267" s="60"/>
      <c r="AR267" s="149"/>
      <c r="AS267" s="149"/>
      <c r="AT267" s="145"/>
    </row>
    <row r="268" spans="1:46" ht="15.75" x14ac:dyDescent="0.25">
      <c r="A268" s="9" t="s">
        <v>50</v>
      </c>
      <c r="B268" s="11"/>
      <c r="C268" s="11"/>
      <c r="D268" s="11"/>
      <c r="E268" s="12"/>
      <c r="F268" s="25"/>
      <c r="G268" s="25"/>
      <c r="H268" s="25"/>
      <c r="I268" s="25"/>
      <c r="J268" s="14"/>
      <c r="K268" s="11"/>
      <c r="L268" s="11"/>
      <c r="M268" s="11"/>
      <c r="N268" s="11"/>
      <c r="O268" s="50"/>
      <c r="P268" s="9"/>
      <c r="Q268" s="20"/>
      <c r="R268" s="18"/>
      <c r="S268" s="14"/>
      <c r="T268" s="11"/>
      <c r="U268" s="11"/>
      <c r="V268" s="11"/>
      <c r="W268" s="11"/>
      <c r="X268" s="4"/>
      <c r="Y268" s="3"/>
      <c r="Z268" s="3"/>
      <c r="AA268" s="61"/>
      <c r="AB268" s="3"/>
      <c r="AC268" s="5"/>
      <c r="AD268" s="4"/>
      <c r="AE268" s="4"/>
      <c r="AF268" s="3"/>
      <c r="AG268" s="61"/>
      <c r="AH268" s="3"/>
      <c r="AI268" s="5"/>
      <c r="AJ268" s="4"/>
      <c r="AK268" s="4"/>
      <c r="AL268" s="3"/>
      <c r="AN268" s="4"/>
      <c r="AO268" s="4"/>
      <c r="AP268" s="3"/>
      <c r="AQ268" s="60"/>
      <c r="AR268" s="149"/>
      <c r="AS268" s="149"/>
      <c r="AT268" s="145"/>
    </row>
    <row r="269" spans="1:46" ht="15.75" x14ac:dyDescent="0.25">
      <c r="A269" s="9" t="s">
        <v>68</v>
      </c>
      <c r="B269" s="11">
        <v>440.39</v>
      </c>
      <c r="C269" s="11">
        <f t="shared" si="991"/>
        <v>61.654600000000002</v>
      </c>
      <c r="D269" s="11">
        <f t="shared" si="992"/>
        <v>502.0446</v>
      </c>
      <c r="E269" s="12">
        <v>0.13536000000000001</v>
      </c>
      <c r="F269" s="25">
        <f t="shared" si="993"/>
        <v>59.611190400000005</v>
      </c>
      <c r="G269" s="25">
        <f t="shared" si="994"/>
        <v>500.00119039999998</v>
      </c>
      <c r="H269" s="25">
        <f t="shared" si="995"/>
        <v>70.000166656000005</v>
      </c>
      <c r="I269" s="25">
        <f t="shared" si="996"/>
        <v>570.00135705599996</v>
      </c>
      <c r="J269" s="14">
        <v>0.06</v>
      </c>
      <c r="K269" s="11">
        <f t="shared" si="997"/>
        <v>30.000071423999998</v>
      </c>
      <c r="L269" s="11">
        <f t="shared" si="998"/>
        <v>530.00126182400004</v>
      </c>
      <c r="M269" s="11">
        <f t="shared" si="999"/>
        <v>74.200176655360011</v>
      </c>
      <c r="N269" s="11">
        <f t="shared" si="1000"/>
        <v>604.20143847936004</v>
      </c>
      <c r="O269" s="50">
        <v>530</v>
      </c>
      <c r="P269" s="9">
        <v>604.20000000000005</v>
      </c>
      <c r="Q269" s="17">
        <v>0.06</v>
      </c>
      <c r="R269" s="18"/>
      <c r="S269" s="14">
        <v>0.05</v>
      </c>
      <c r="T269" s="15">
        <f t="shared" ref="T269" si="1046">+L269*S269</f>
        <v>26.500063091200005</v>
      </c>
      <c r="U269" s="15">
        <f t="shared" ref="U269" si="1047">+L269+T269</f>
        <v>556.50132491520003</v>
      </c>
      <c r="V269" s="11">
        <f>+U269*$V$5</f>
        <v>77.910185488128008</v>
      </c>
      <c r="W269" s="11">
        <f t="shared" ref="W269" si="1048">+U269+V269</f>
        <v>634.41151040332807</v>
      </c>
      <c r="X269" s="4">
        <v>556.5</v>
      </c>
      <c r="Y269" s="3">
        <f t="shared" ref="Y269" si="1049">+X269*$Y$5</f>
        <v>77.910000000000011</v>
      </c>
      <c r="Z269" s="4">
        <f t="shared" ref="Z269" si="1050">+X269+Y269</f>
        <v>634.41</v>
      </c>
      <c r="AA269" s="61">
        <v>0.15</v>
      </c>
      <c r="AB269" s="4">
        <f t="shared" ref="AB269" si="1051">X269*AA269</f>
        <v>83.474999999999994</v>
      </c>
      <c r="AC269" s="5">
        <f t="shared" ref="AC269" si="1052">+X269+AB269</f>
        <v>639.97500000000002</v>
      </c>
      <c r="AD269" s="4">
        <v>639.98</v>
      </c>
      <c r="AE269" s="4">
        <f t="shared" ref="AE269" si="1053">+AD269*$Y$5</f>
        <v>89.597200000000015</v>
      </c>
      <c r="AF269" s="4">
        <f t="shared" ref="AF269" si="1054">+AD269+AE269</f>
        <v>729.57720000000006</v>
      </c>
      <c r="AG269" s="110">
        <v>0.06</v>
      </c>
      <c r="AH269" s="18">
        <f>AD269*AG269</f>
        <v>38.398800000000001</v>
      </c>
      <c r="AI269" s="8">
        <f>+AD269+AH269</f>
        <v>678.37880000000007</v>
      </c>
      <c r="AJ269" s="4">
        <v>678.38</v>
      </c>
      <c r="AK269" s="4">
        <f t="shared" ref="AK269" si="1055">+AJ269*$Y$5</f>
        <v>94.973200000000006</v>
      </c>
      <c r="AL269" s="4">
        <f t="shared" ref="AL269" si="1056">+AJ269+AK269</f>
        <v>773.35320000000002</v>
      </c>
      <c r="AM269" s="97">
        <v>0.1</v>
      </c>
      <c r="AN269" s="4">
        <f>+AJ269*AM269+AJ269</f>
        <v>746.21799999999996</v>
      </c>
      <c r="AO269" s="4">
        <f t="shared" ref="AO269" si="1057">+AN269*$Y$5</f>
        <v>104.47052000000001</v>
      </c>
      <c r="AP269" s="4">
        <f t="shared" ref="AP269" si="1058">+AN269+AO269</f>
        <v>850.68851999999993</v>
      </c>
      <c r="AQ269" s="97">
        <v>0.06</v>
      </c>
      <c r="AR269" s="149">
        <f>+AN269*AQ269+AN269</f>
        <v>790.99108000000001</v>
      </c>
      <c r="AS269" s="149">
        <f t="shared" ref="AS269" si="1059">+AR269*$Y$5</f>
        <v>110.73875120000001</v>
      </c>
      <c r="AT269" s="149">
        <f t="shared" ref="AT269" si="1060">+AR269+AS269</f>
        <v>901.72983120000004</v>
      </c>
    </row>
    <row r="270" spans="1:46" ht="15.75" x14ac:dyDescent="0.25">
      <c r="A270" s="9" t="s">
        <v>69</v>
      </c>
      <c r="B270" s="11"/>
      <c r="C270" s="11"/>
      <c r="D270" s="11"/>
      <c r="E270" s="12"/>
      <c r="F270" s="25"/>
      <c r="G270" s="25"/>
      <c r="H270" s="25"/>
      <c r="I270" s="25"/>
      <c r="J270" s="14"/>
      <c r="K270" s="11"/>
      <c r="L270" s="11"/>
      <c r="M270" s="11"/>
      <c r="N270" s="11"/>
      <c r="O270" s="50"/>
      <c r="P270" s="9"/>
      <c r="Q270" s="20"/>
      <c r="R270" s="18"/>
      <c r="S270" s="14"/>
      <c r="T270" s="11"/>
      <c r="U270" s="11"/>
      <c r="V270" s="11"/>
      <c r="W270" s="11"/>
      <c r="X270" s="4"/>
      <c r="Y270" s="3"/>
      <c r="Z270" s="3"/>
      <c r="AA270" s="61"/>
      <c r="AB270" s="3"/>
      <c r="AC270" s="5"/>
      <c r="AD270" s="4"/>
      <c r="AE270" s="4"/>
      <c r="AF270" s="3"/>
      <c r="AG270" s="61"/>
      <c r="AH270" s="3"/>
      <c r="AI270" s="5"/>
      <c r="AJ270" s="4"/>
      <c r="AK270" s="4"/>
      <c r="AL270" s="3"/>
      <c r="AN270" s="4"/>
      <c r="AO270" s="4"/>
      <c r="AP270" s="3"/>
      <c r="AQ270" s="60"/>
      <c r="AR270" s="149"/>
      <c r="AS270" s="149"/>
      <c r="AT270" s="145"/>
    </row>
    <row r="271" spans="1:46" ht="15.75" x14ac:dyDescent="0.25">
      <c r="A271" s="22" t="s">
        <v>52</v>
      </c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1"/>
      <c r="P271" s="22"/>
      <c r="Q271" s="23"/>
      <c r="R271" s="24"/>
      <c r="S271" s="22"/>
      <c r="T271" s="22"/>
      <c r="U271" s="22"/>
      <c r="V271" s="22"/>
      <c r="W271" s="22"/>
      <c r="X271" s="28"/>
      <c r="Y271" s="24"/>
      <c r="Z271" s="24"/>
      <c r="AA271" s="62"/>
      <c r="AB271" s="24"/>
      <c r="AC271" s="5"/>
      <c r="AD271" s="28"/>
      <c r="AE271" s="28"/>
      <c r="AF271" s="24"/>
      <c r="AG271" s="61"/>
      <c r="AH271" s="3"/>
      <c r="AI271" s="5"/>
      <c r="AJ271" s="28"/>
      <c r="AK271" s="28"/>
      <c r="AL271" s="24"/>
      <c r="AN271" s="28"/>
      <c r="AO271" s="28"/>
      <c r="AP271" s="24"/>
      <c r="AQ271" s="60"/>
      <c r="AR271" s="147"/>
      <c r="AS271" s="147"/>
      <c r="AT271" s="148"/>
    </row>
    <row r="272" spans="1:46" ht="15.75" x14ac:dyDescent="0.25">
      <c r="A272" s="9" t="s">
        <v>68</v>
      </c>
      <c r="B272" s="11">
        <v>587.17999999999995</v>
      </c>
      <c r="C272" s="11">
        <f t="shared" ref="C272" si="1061">+B272*$C$5</f>
        <v>82.205200000000005</v>
      </c>
      <c r="D272" s="11">
        <f t="shared" ref="D272" si="1062">+B272+C272</f>
        <v>669.38519999999994</v>
      </c>
      <c r="E272" s="12">
        <v>0.107</v>
      </c>
      <c r="F272" s="25">
        <f t="shared" ref="F272" si="1063">+B272*E272</f>
        <v>62.828259999999993</v>
      </c>
      <c r="G272" s="25">
        <f t="shared" ref="G272" si="1064">+B272+F272</f>
        <v>650.00825999999995</v>
      </c>
      <c r="H272" s="25">
        <f t="shared" ref="H272" si="1065">+G272*$H$5</f>
        <v>91.001156399999999</v>
      </c>
      <c r="I272" s="25">
        <f t="shared" ref="I272" si="1066">+G272+H272</f>
        <v>741.00941639999996</v>
      </c>
      <c r="J272" s="14">
        <v>0.06</v>
      </c>
      <c r="K272" s="11">
        <f t="shared" ref="K272" si="1067">+G272*J272</f>
        <v>39.000495599999994</v>
      </c>
      <c r="L272" s="11">
        <f t="shared" ref="L272" si="1068">+G272+K272</f>
        <v>689.00875559999997</v>
      </c>
      <c r="M272" s="11">
        <f t="shared" ref="M272" si="1069">+L272*$M$5</f>
        <v>96.461225784000007</v>
      </c>
      <c r="N272" s="11">
        <f t="shared" ref="N272" si="1070">+L272+M272</f>
        <v>785.46998138399999</v>
      </c>
      <c r="O272" s="50">
        <v>689</v>
      </c>
      <c r="P272" s="9">
        <v>785.46</v>
      </c>
      <c r="Q272" s="17">
        <v>0.06</v>
      </c>
      <c r="R272" s="18"/>
      <c r="S272" s="14">
        <v>0.05</v>
      </c>
      <c r="T272" s="15">
        <f t="shared" ref="T272" si="1071">+L272*S272</f>
        <v>34.450437780000001</v>
      </c>
      <c r="U272" s="15">
        <f t="shared" ref="U272" si="1072">+L272+T272</f>
        <v>723.45919337999999</v>
      </c>
      <c r="V272" s="11">
        <f>+U272*$V$5</f>
        <v>101.28428707320001</v>
      </c>
      <c r="W272" s="11">
        <f t="shared" ref="W272" si="1073">+U272+V272</f>
        <v>824.74348045319994</v>
      </c>
      <c r="X272" s="4">
        <v>723.46</v>
      </c>
      <c r="Y272" s="3">
        <f t="shared" ref="Y272" si="1074">+X272*$Y$5</f>
        <v>101.28440000000002</v>
      </c>
      <c r="Z272" s="4">
        <f t="shared" ref="Z272" si="1075">+X272+Y272</f>
        <v>824.74440000000004</v>
      </c>
      <c r="AA272" s="61">
        <v>0.15</v>
      </c>
      <c r="AB272" s="4">
        <f t="shared" ref="AB272" si="1076">X272*AA272</f>
        <v>108.51900000000001</v>
      </c>
      <c r="AC272" s="5">
        <f t="shared" ref="AC272" si="1077">+X272+AB272</f>
        <v>831.97900000000004</v>
      </c>
      <c r="AD272" s="4">
        <v>831.98</v>
      </c>
      <c r="AE272" s="4">
        <f t="shared" ref="AE272" si="1078">+AD272*$Y$5</f>
        <v>116.47720000000001</v>
      </c>
      <c r="AF272" s="4">
        <f t="shared" ref="AF272" si="1079">+AD272+AE272</f>
        <v>948.45720000000006</v>
      </c>
      <c r="AG272" s="110">
        <v>0.06</v>
      </c>
      <c r="AH272" s="18">
        <f>AD272*AG272</f>
        <v>49.918799999999997</v>
      </c>
      <c r="AI272" s="8">
        <f>+AD272+AH272</f>
        <v>881.89880000000005</v>
      </c>
      <c r="AJ272" s="4">
        <v>881.9</v>
      </c>
      <c r="AK272" s="4">
        <f t="shared" ref="AK272" si="1080">+AJ272*$Y$5</f>
        <v>123.46600000000001</v>
      </c>
      <c r="AL272" s="4">
        <f t="shared" ref="AL272" si="1081">+AJ272+AK272</f>
        <v>1005.366</v>
      </c>
      <c r="AM272" s="97">
        <v>0.1</v>
      </c>
      <c r="AN272" s="4">
        <f>+AJ272*AM272+AJ272</f>
        <v>970.08999999999992</v>
      </c>
      <c r="AO272" s="4">
        <f t="shared" ref="AO272" si="1082">+AN272*$Y$5</f>
        <v>135.8126</v>
      </c>
      <c r="AP272" s="4">
        <f t="shared" ref="AP272" si="1083">+AN272+AO272</f>
        <v>1105.9025999999999</v>
      </c>
      <c r="AQ272" s="97">
        <v>0.06</v>
      </c>
      <c r="AR272" s="149">
        <f>+AN272*AQ272+AN272</f>
        <v>1028.2954</v>
      </c>
      <c r="AS272" s="149">
        <f t="shared" ref="AS272" si="1084">+AR272*$Y$5</f>
        <v>143.96135600000002</v>
      </c>
      <c r="AT272" s="149">
        <f t="shared" ref="AT272" si="1085">+AR272+AS272</f>
        <v>1172.256756</v>
      </c>
    </row>
    <row r="273" spans="1:46" ht="15.75" x14ac:dyDescent="0.25">
      <c r="A273" s="9" t="s">
        <v>69</v>
      </c>
      <c r="B273" s="11"/>
      <c r="C273" s="11"/>
      <c r="D273" s="11"/>
      <c r="E273" s="12"/>
      <c r="F273" s="25"/>
      <c r="G273" s="25"/>
      <c r="H273" s="25"/>
      <c r="I273" s="25"/>
      <c r="J273" s="14"/>
      <c r="K273" s="11"/>
      <c r="L273" s="11"/>
      <c r="M273" s="11"/>
      <c r="N273" s="11"/>
      <c r="O273" s="50"/>
      <c r="P273" s="9"/>
      <c r="Q273" s="20"/>
      <c r="R273" s="18"/>
      <c r="S273" s="14"/>
      <c r="T273" s="11"/>
      <c r="U273" s="11"/>
      <c r="V273" s="11"/>
      <c r="W273" s="11"/>
      <c r="X273" s="4"/>
      <c r="Y273" s="3"/>
      <c r="Z273" s="3"/>
      <c r="AA273" s="61"/>
      <c r="AB273" s="3"/>
      <c r="AC273" s="5"/>
      <c r="AD273" s="4"/>
      <c r="AE273" s="4"/>
      <c r="AF273" s="3"/>
      <c r="AG273" s="61"/>
      <c r="AH273" s="3"/>
      <c r="AI273" s="5"/>
      <c r="AJ273" s="4"/>
      <c r="AK273" s="4"/>
      <c r="AL273" s="3"/>
      <c r="AN273" s="4"/>
      <c r="AO273" s="4"/>
      <c r="AP273" s="3"/>
      <c r="AQ273" s="60"/>
      <c r="AR273" s="149"/>
      <c r="AS273" s="149"/>
      <c r="AT273" s="145"/>
    </row>
    <row r="274" spans="1:46" ht="15.75" x14ac:dyDescent="0.25">
      <c r="A274" s="22" t="s">
        <v>53</v>
      </c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1"/>
      <c r="P274" s="22"/>
      <c r="Q274" s="23"/>
      <c r="R274" s="18"/>
      <c r="S274" s="22"/>
      <c r="T274" s="22"/>
      <c r="U274" s="22"/>
      <c r="V274" s="22"/>
      <c r="W274" s="22"/>
      <c r="X274" s="28"/>
      <c r="Y274" s="24"/>
      <c r="Z274" s="24"/>
      <c r="AA274" s="62"/>
      <c r="AB274" s="24"/>
      <c r="AC274" s="5"/>
      <c r="AD274" s="28"/>
      <c r="AE274" s="28"/>
      <c r="AF274" s="24"/>
      <c r="AG274" s="61"/>
      <c r="AH274" s="3"/>
      <c r="AI274" s="5"/>
      <c r="AJ274" s="28"/>
      <c r="AK274" s="28"/>
      <c r="AL274" s="24"/>
      <c r="AN274" s="28"/>
      <c r="AO274" s="28"/>
      <c r="AP274" s="24"/>
      <c r="AQ274" s="60"/>
      <c r="AR274" s="147"/>
      <c r="AS274" s="147"/>
      <c r="AT274" s="148"/>
    </row>
    <row r="275" spans="1:46" ht="15.75" x14ac:dyDescent="0.25">
      <c r="A275" s="9" t="s">
        <v>68</v>
      </c>
      <c r="B275" s="11">
        <v>70.010000000000005</v>
      </c>
      <c r="C275" s="11">
        <f t="shared" ref="C275" si="1086">+B275*$C$5</f>
        <v>9.801400000000001</v>
      </c>
      <c r="D275" s="11">
        <f t="shared" ref="D275" si="1087">+B275+C275</f>
        <v>79.811400000000006</v>
      </c>
      <c r="E275" s="12">
        <v>0.28560000000000002</v>
      </c>
      <c r="F275" s="25">
        <f t="shared" ref="F275" si="1088">+B275*E275</f>
        <v>19.994856000000002</v>
      </c>
      <c r="G275" s="25">
        <f t="shared" ref="G275" si="1089">+B275+F275</f>
        <v>90.004856000000004</v>
      </c>
      <c r="H275" s="25">
        <f t="shared" ref="H275" si="1090">+G275*$H$5</f>
        <v>12.600679840000002</v>
      </c>
      <c r="I275" s="25">
        <f t="shared" ref="I275" si="1091">+G275+H275</f>
        <v>102.60553584</v>
      </c>
      <c r="J275" s="14">
        <v>0.06</v>
      </c>
      <c r="K275" s="11">
        <f t="shared" ref="K275" si="1092">+G275*J275</f>
        <v>5.4002913599999998</v>
      </c>
      <c r="L275" s="11">
        <f t="shared" ref="L275" si="1093">+G275+K275</f>
        <v>95.405147360000001</v>
      </c>
      <c r="M275" s="11">
        <f t="shared" ref="M275" si="1094">+L275*$M$5</f>
        <v>13.356720630400002</v>
      </c>
      <c r="N275" s="11">
        <f t="shared" ref="N275" si="1095">+L275+M275</f>
        <v>108.76186799040001</v>
      </c>
      <c r="O275" s="50">
        <v>95.4</v>
      </c>
      <c r="P275" s="9">
        <v>108.76</v>
      </c>
      <c r="Q275" s="17">
        <v>0.06</v>
      </c>
      <c r="R275" s="18"/>
      <c r="S275" s="14">
        <v>0.05</v>
      </c>
      <c r="T275" s="15">
        <f t="shared" ref="T275" si="1096">+L275*S275</f>
        <v>4.7702573680000002</v>
      </c>
      <c r="U275" s="15">
        <f t="shared" ref="U275" si="1097">+L275+T275</f>
        <v>100.175404728</v>
      </c>
      <c r="V275" s="11">
        <f>+U275*$V$5</f>
        <v>14.024556661920002</v>
      </c>
      <c r="W275" s="11">
        <f t="shared" ref="W275" si="1098">+U275+V275</f>
        <v>114.19996138992001</v>
      </c>
      <c r="X275" s="4">
        <v>100.17</v>
      </c>
      <c r="Y275" s="3">
        <f t="shared" ref="Y275" si="1099">+X275*$Y$5</f>
        <v>14.023800000000001</v>
      </c>
      <c r="Z275" s="4">
        <f t="shared" ref="Z275" si="1100">+X275+Y275</f>
        <v>114.19380000000001</v>
      </c>
      <c r="AA275" s="61">
        <v>0.15</v>
      </c>
      <c r="AB275" s="4">
        <f t="shared" ref="AB275" si="1101">X275*AA275</f>
        <v>15.025499999999999</v>
      </c>
      <c r="AC275" s="5">
        <f t="shared" ref="AC275" si="1102">+X275+AB275</f>
        <v>115.1955</v>
      </c>
      <c r="AD275" s="4">
        <v>115.2</v>
      </c>
      <c r="AE275" s="4">
        <f t="shared" ref="AE275" si="1103">+AD275*$Y$5</f>
        <v>16.128000000000004</v>
      </c>
      <c r="AF275" s="4">
        <f t="shared" ref="AF275" si="1104">+AD275+AE275</f>
        <v>131.328</v>
      </c>
      <c r="AG275" s="110">
        <v>0.06</v>
      </c>
      <c r="AH275" s="18">
        <f>AD275*AG275</f>
        <v>6.9119999999999999</v>
      </c>
      <c r="AI275" s="8">
        <f>+AD275+AH275</f>
        <v>122.11200000000001</v>
      </c>
      <c r="AJ275" s="4">
        <v>122.11</v>
      </c>
      <c r="AK275" s="4">
        <f t="shared" ref="AK275" si="1105">+AJ275*$Y$5</f>
        <v>17.095400000000001</v>
      </c>
      <c r="AL275" s="4">
        <f t="shared" ref="AL275" si="1106">+AJ275+AK275</f>
        <v>139.2054</v>
      </c>
      <c r="AM275" s="97">
        <v>0.1</v>
      </c>
      <c r="AN275" s="4">
        <f>+AJ275*AM275+AJ275</f>
        <v>134.321</v>
      </c>
      <c r="AO275" s="4">
        <f t="shared" ref="AO275" si="1107">+AN275*$Y$5</f>
        <v>18.804940000000002</v>
      </c>
      <c r="AP275" s="4">
        <f t="shared" ref="AP275" si="1108">+AN275+AO275</f>
        <v>153.12594000000001</v>
      </c>
      <c r="AQ275" s="97">
        <v>0.06</v>
      </c>
      <c r="AR275" s="149">
        <f>+AN275*AQ275+AN275</f>
        <v>142.38025999999999</v>
      </c>
      <c r="AS275" s="149">
        <f t="shared" ref="AS275" si="1109">+AR275*$Y$5</f>
        <v>19.933236400000002</v>
      </c>
      <c r="AT275" s="149">
        <f t="shared" ref="AT275" si="1110">+AR275+AS275</f>
        <v>162.31349639999999</v>
      </c>
    </row>
    <row r="276" spans="1:46" ht="15.75" x14ac:dyDescent="0.25">
      <c r="A276" s="9" t="s">
        <v>69</v>
      </c>
      <c r="B276" s="11"/>
      <c r="C276" s="11"/>
      <c r="D276" s="11"/>
      <c r="E276" s="12"/>
      <c r="F276" s="25"/>
      <c r="G276" s="25"/>
      <c r="H276" s="25"/>
      <c r="I276" s="25"/>
      <c r="J276" s="14"/>
      <c r="K276" s="11"/>
      <c r="L276" s="11"/>
      <c r="M276" s="11"/>
      <c r="N276" s="11"/>
      <c r="O276" s="50"/>
      <c r="P276" s="9"/>
      <c r="Q276" s="20"/>
      <c r="R276" s="18"/>
      <c r="S276" s="14"/>
      <c r="T276" s="11"/>
      <c r="U276" s="11"/>
      <c r="V276" s="11"/>
      <c r="W276" s="11"/>
      <c r="X276" s="4"/>
      <c r="Y276" s="3"/>
      <c r="Z276" s="3"/>
      <c r="AA276" s="61"/>
      <c r="AB276" s="3"/>
      <c r="AC276" s="5"/>
      <c r="AD276" s="4"/>
      <c r="AE276" s="4"/>
      <c r="AF276" s="3"/>
      <c r="AG276" s="61"/>
      <c r="AH276" s="3"/>
      <c r="AI276" s="5"/>
      <c r="AJ276" s="4"/>
      <c r="AK276" s="4"/>
      <c r="AL276" s="3"/>
      <c r="AN276" s="4"/>
      <c r="AO276" s="4"/>
      <c r="AP276" s="3"/>
      <c r="AQ276" s="60"/>
      <c r="AR276" s="149"/>
      <c r="AS276" s="149"/>
      <c r="AT276" s="145"/>
    </row>
    <row r="277" spans="1:46" ht="15.75" x14ac:dyDescent="0.25">
      <c r="A277" s="51" t="s">
        <v>72</v>
      </c>
      <c r="B277" s="52"/>
      <c r="C277" s="52"/>
      <c r="D277" s="52"/>
      <c r="E277" s="51"/>
      <c r="F277" s="51"/>
      <c r="G277" s="51"/>
      <c r="H277" s="51"/>
      <c r="I277" s="51"/>
      <c r="J277" s="52"/>
      <c r="K277" s="52"/>
      <c r="L277" s="52"/>
      <c r="M277" s="52"/>
      <c r="N277" s="52"/>
      <c r="O277" s="51"/>
      <c r="P277" s="53"/>
      <c r="Q277" s="54"/>
      <c r="R277" s="18"/>
      <c r="S277" s="52"/>
      <c r="T277" s="52"/>
      <c r="U277" s="52"/>
      <c r="V277" s="52"/>
      <c r="W277" s="52"/>
      <c r="X277" s="31"/>
      <c r="Y277" s="31"/>
      <c r="Z277" s="31"/>
      <c r="AA277" s="88"/>
      <c r="AB277" s="31"/>
      <c r="AC277" s="8"/>
      <c r="AD277" s="41"/>
      <c r="AE277" s="41"/>
      <c r="AF277" s="31"/>
      <c r="AG277" s="61"/>
      <c r="AH277" s="3"/>
      <c r="AI277" s="5"/>
      <c r="AJ277" s="41"/>
      <c r="AK277" s="41"/>
      <c r="AL277" s="31"/>
      <c r="AN277" s="41"/>
      <c r="AO277" s="41"/>
      <c r="AP277" s="31"/>
      <c r="AQ277" s="60"/>
      <c r="AR277" s="159"/>
      <c r="AS277" s="159"/>
      <c r="AT277" s="161"/>
    </row>
    <row r="278" spans="1:46" ht="15.75" x14ac:dyDescent="0.25">
      <c r="A278" s="51" t="s">
        <v>73</v>
      </c>
      <c r="B278" s="52"/>
      <c r="C278" s="52"/>
      <c r="D278" s="52"/>
      <c r="E278" s="51"/>
      <c r="F278" s="51"/>
      <c r="G278" s="51"/>
      <c r="H278" s="51"/>
      <c r="I278" s="51"/>
      <c r="J278" s="52"/>
      <c r="K278" s="52"/>
      <c r="L278" s="52"/>
      <c r="M278" s="52"/>
      <c r="N278" s="52"/>
      <c r="O278" s="53"/>
      <c r="P278" s="53"/>
      <c r="Q278" s="54"/>
      <c r="R278" s="18"/>
      <c r="S278" s="52"/>
      <c r="T278" s="52"/>
      <c r="U278" s="52"/>
      <c r="V278" s="52"/>
      <c r="W278" s="52"/>
      <c r="X278" s="31"/>
      <c r="Y278" s="31"/>
      <c r="Z278" s="31"/>
      <c r="AA278" s="88"/>
      <c r="AB278" s="31"/>
      <c r="AC278" s="8"/>
      <c r="AD278" s="41"/>
      <c r="AE278" s="41"/>
      <c r="AF278" s="31"/>
      <c r="AG278" s="61"/>
      <c r="AH278" s="3"/>
      <c r="AI278" s="5"/>
      <c r="AJ278" s="41"/>
      <c r="AK278" s="41"/>
      <c r="AL278" s="31"/>
      <c r="AN278" s="41"/>
      <c r="AO278" s="41"/>
      <c r="AP278" s="31"/>
      <c r="AQ278" s="60"/>
      <c r="AR278" s="159"/>
      <c r="AS278" s="159"/>
      <c r="AT278" s="161"/>
    </row>
    <row r="279" spans="1:46" ht="15.75" hidden="1" customHeight="1" x14ac:dyDescent="0.25">
      <c r="A279" s="9" t="s">
        <v>74</v>
      </c>
      <c r="B279" s="48"/>
      <c r="C279" s="48"/>
      <c r="D279" s="48"/>
      <c r="E279" s="9"/>
      <c r="F279" s="9"/>
      <c r="G279" s="9"/>
      <c r="H279" s="9"/>
      <c r="I279" s="9"/>
      <c r="J279" s="48"/>
      <c r="K279" s="48"/>
      <c r="L279" s="48"/>
      <c r="M279" s="48"/>
      <c r="N279" s="48"/>
      <c r="O279" s="50">
        <v>636</v>
      </c>
      <c r="P279" s="9">
        <v>725.04</v>
      </c>
      <c r="Q279" s="17">
        <v>0.06</v>
      </c>
      <c r="R279" s="18"/>
      <c r="S279" s="48"/>
      <c r="T279" s="48"/>
      <c r="U279" s="48"/>
      <c r="V279" s="48"/>
      <c r="W279" s="48"/>
      <c r="X279" s="31"/>
      <c r="Y279" s="31"/>
      <c r="Z279" s="31"/>
      <c r="AA279" s="88"/>
      <c r="AB279" s="31"/>
      <c r="AC279" s="8"/>
      <c r="AD279" s="41"/>
      <c r="AE279" s="41">
        <f t="shared" ref="AE279:AE283" si="1111">+AD279*$Y$5</f>
        <v>0</v>
      </c>
      <c r="AF279" s="41">
        <f t="shared" ref="AF279:AF283" si="1112">+AD279+AE279</f>
        <v>0</v>
      </c>
      <c r="AG279" s="61"/>
      <c r="AH279" s="3"/>
      <c r="AI279" s="5"/>
      <c r="AJ279" s="41"/>
      <c r="AK279" s="41">
        <f t="shared" ref="AK279:AK283" si="1113">+AJ279*$Y$5</f>
        <v>0</v>
      </c>
      <c r="AL279" s="41">
        <f t="shared" ref="AL279:AL283" si="1114">+AJ279+AK279</f>
        <v>0</v>
      </c>
      <c r="AN279" s="41"/>
      <c r="AO279" s="41">
        <f t="shared" ref="AO279:AO283" si="1115">+AN279*$Y$5</f>
        <v>0</v>
      </c>
      <c r="AP279" s="41">
        <f t="shared" ref="AP279:AP283" si="1116">+AN279+AO279</f>
        <v>0</v>
      </c>
      <c r="AQ279" s="60"/>
      <c r="AR279" s="159"/>
      <c r="AS279" s="159">
        <f t="shared" ref="AS279:AS283" si="1117">+AR279*$Y$5</f>
        <v>0</v>
      </c>
      <c r="AT279" s="159">
        <f t="shared" ref="AT279:AT283" si="1118">+AR279+AS279</f>
        <v>0</v>
      </c>
    </row>
    <row r="280" spans="1:46" ht="15.75" hidden="1" customHeight="1" x14ac:dyDescent="0.25">
      <c r="A280" s="9" t="s">
        <v>75</v>
      </c>
      <c r="B280" s="48"/>
      <c r="C280" s="48"/>
      <c r="D280" s="48"/>
      <c r="E280" s="9"/>
      <c r="F280" s="9"/>
      <c r="G280" s="9"/>
      <c r="H280" s="9"/>
      <c r="I280" s="9"/>
      <c r="J280" s="48"/>
      <c r="K280" s="48"/>
      <c r="L280" s="48"/>
      <c r="M280" s="48"/>
      <c r="N280" s="48"/>
      <c r="O280" s="50">
        <v>84.8</v>
      </c>
      <c r="P280" s="9">
        <v>96.67</v>
      </c>
      <c r="Q280" s="17">
        <v>0.06</v>
      </c>
      <c r="R280" s="18"/>
      <c r="S280" s="48"/>
      <c r="T280" s="48"/>
      <c r="U280" s="48"/>
      <c r="V280" s="48"/>
      <c r="W280" s="48"/>
      <c r="X280" s="31"/>
      <c r="Y280" s="31"/>
      <c r="Z280" s="31"/>
      <c r="AA280" s="88"/>
      <c r="AB280" s="31"/>
      <c r="AC280" s="8"/>
      <c r="AD280" s="41"/>
      <c r="AE280" s="41">
        <f t="shared" si="1111"/>
        <v>0</v>
      </c>
      <c r="AF280" s="41">
        <f t="shared" si="1112"/>
        <v>0</v>
      </c>
      <c r="AG280" s="61"/>
      <c r="AH280" s="3"/>
      <c r="AI280" s="5"/>
      <c r="AJ280" s="41"/>
      <c r="AK280" s="41">
        <f t="shared" si="1113"/>
        <v>0</v>
      </c>
      <c r="AL280" s="41">
        <f t="shared" si="1114"/>
        <v>0</v>
      </c>
      <c r="AN280" s="41"/>
      <c r="AO280" s="41">
        <f t="shared" si="1115"/>
        <v>0</v>
      </c>
      <c r="AP280" s="41">
        <f t="shared" si="1116"/>
        <v>0</v>
      </c>
      <c r="AQ280" s="60"/>
      <c r="AR280" s="159"/>
      <c r="AS280" s="159">
        <f t="shared" si="1117"/>
        <v>0</v>
      </c>
      <c r="AT280" s="159">
        <f t="shared" si="1118"/>
        <v>0</v>
      </c>
    </row>
    <row r="281" spans="1:46" ht="15.75" hidden="1" customHeight="1" x14ac:dyDescent="0.25">
      <c r="A281" s="9" t="s">
        <v>76</v>
      </c>
      <c r="B281" s="48"/>
      <c r="C281" s="48"/>
      <c r="D281" s="48"/>
      <c r="E281" s="9"/>
      <c r="F281" s="9"/>
      <c r="G281" s="9"/>
      <c r="H281" s="9"/>
      <c r="I281" s="9"/>
      <c r="J281" s="48"/>
      <c r="K281" s="48"/>
      <c r="L281" s="48"/>
      <c r="M281" s="48"/>
      <c r="N281" s="48"/>
      <c r="O281" s="50">
        <v>169.6</v>
      </c>
      <c r="P281" s="9">
        <v>193.34</v>
      </c>
      <c r="Q281" s="17">
        <v>0.06</v>
      </c>
      <c r="R281" s="18"/>
      <c r="S281" s="48"/>
      <c r="T281" s="48"/>
      <c r="U281" s="48"/>
      <c r="V281" s="48"/>
      <c r="W281" s="48"/>
      <c r="X281" s="31"/>
      <c r="Y281" s="31"/>
      <c r="Z281" s="31"/>
      <c r="AA281" s="88"/>
      <c r="AB281" s="31"/>
      <c r="AC281" s="8"/>
      <c r="AD281" s="41"/>
      <c r="AE281" s="41">
        <f t="shared" si="1111"/>
        <v>0</v>
      </c>
      <c r="AF281" s="41">
        <f t="shared" si="1112"/>
        <v>0</v>
      </c>
      <c r="AG281" s="61"/>
      <c r="AH281" s="3"/>
      <c r="AI281" s="5"/>
      <c r="AJ281" s="41"/>
      <c r="AK281" s="41">
        <f t="shared" si="1113"/>
        <v>0</v>
      </c>
      <c r="AL281" s="41">
        <f t="shared" si="1114"/>
        <v>0</v>
      </c>
      <c r="AN281" s="41"/>
      <c r="AO281" s="41">
        <f t="shared" si="1115"/>
        <v>0</v>
      </c>
      <c r="AP281" s="41">
        <f t="shared" si="1116"/>
        <v>0</v>
      </c>
      <c r="AQ281" s="60"/>
      <c r="AR281" s="159"/>
      <c r="AS281" s="159">
        <f t="shared" si="1117"/>
        <v>0</v>
      </c>
      <c r="AT281" s="159">
        <f t="shared" si="1118"/>
        <v>0</v>
      </c>
    </row>
    <row r="282" spans="1:46" ht="15.75" hidden="1" customHeight="1" x14ac:dyDescent="0.25">
      <c r="A282" s="9" t="s">
        <v>77</v>
      </c>
      <c r="B282" s="48"/>
      <c r="C282" s="48"/>
      <c r="D282" s="48"/>
      <c r="E282" s="9"/>
      <c r="F282" s="9"/>
      <c r="G282" s="9"/>
      <c r="H282" s="9"/>
      <c r="I282" s="9"/>
      <c r="J282" s="48"/>
      <c r="K282" s="48"/>
      <c r="L282" s="48"/>
      <c r="M282" s="48"/>
      <c r="N282" s="48"/>
      <c r="O282" s="50">
        <v>0.37</v>
      </c>
      <c r="P282" s="9">
        <v>0.42</v>
      </c>
      <c r="Q282" s="17">
        <v>0.06</v>
      </c>
      <c r="R282" s="18"/>
      <c r="S282" s="48"/>
      <c r="T282" s="48"/>
      <c r="U282" s="48"/>
      <c r="V282" s="48"/>
      <c r="W282" s="48"/>
      <c r="X282" s="31"/>
      <c r="Y282" s="31"/>
      <c r="Z282" s="31"/>
      <c r="AA282" s="88"/>
      <c r="AB282" s="31"/>
      <c r="AC282" s="8"/>
      <c r="AD282" s="41"/>
      <c r="AE282" s="41">
        <f t="shared" si="1111"/>
        <v>0</v>
      </c>
      <c r="AF282" s="41">
        <f t="shared" si="1112"/>
        <v>0</v>
      </c>
      <c r="AG282" s="61"/>
      <c r="AH282" s="3"/>
      <c r="AI282" s="5"/>
      <c r="AJ282" s="41"/>
      <c r="AK282" s="41">
        <f t="shared" si="1113"/>
        <v>0</v>
      </c>
      <c r="AL282" s="41">
        <f t="shared" si="1114"/>
        <v>0</v>
      </c>
      <c r="AN282" s="41"/>
      <c r="AO282" s="41">
        <f t="shared" si="1115"/>
        <v>0</v>
      </c>
      <c r="AP282" s="41">
        <f t="shared" si="1116"/>
        <v>0</v>
      </c>
      <c r="AQ282" s="60"/>
      <c r="AR282" s="159"/>
      <c r="AS282" s="159">
        <f t="shared" si="1117"/>
        <v>0</v>
      </c>
      <c r="AT282" s="159">
        <f t="shared" si="1118"/>
        <v>0</v>
      </c>
    </row>
    <row r="283" spans="1:46" ht="15.75" hidden="1" customHeight="1" x14ac:dyDescent="0.25">
      <c r="A283" s="9" t="s">
        <v>78</v>
      </c>
      <c r="B283" s="48"/>
      <c r="C283" s="48"/>
      <c r="D283" s="48"/>
      <c r="E283" s="9"/>
      <c r="F283" s="9"/>
      <c r="G283" s="9"/>
      <c r="H283" s="9"/>
      <c r="I283" s="9"/>
      <c r="J283" s="48"/>
      <c r="K283" s="48"/>
      <c r="L283" s="48"/>
      <c r="M283" s="48"/>
      <c r="N283" s="48"/>
      <c r="O283" s="50">
        <v>424</v>
      </c>
      <c r="P283" s="9">
        <v>483.36</v>
      </c>
      <c r="Q283" s="17">
        <v>0.06</v>
      </c>
      <c r="R283" s="18"/>
      <c r="S283" s="48"/>
      <c r="T283" s="48"/>
      <c r="U283" s="48"/>
      <c r="V283" s="48"/>
      <c r="W283" s="48"/>
      <c r="X283" s="31"/>
      <c r="Y283" s="31"/>
      <c r="Z283" s="31"/>
      <c r="AA283" s="88"/>
      <c r="AB283" s="31"/>
      <c r="AC283" s="8"/>
      <c r="AD283" s="41"/>
      <c r="AE283" s="41">
        <f t="shared" si="1111"/>
        <v>0</v>
      </c>
      <c r="AF283" s="41">
        <f t="shared" si="1112"/>
        <v>0</v>
      </c>
      <c r="AG283" s="61"/>
      <c r="AH283" s="3"/>
      <c r="AI283" s="5"/>
      <c r="AJ283" s="41"/>
      <c r="AK283" s="41">
        <f t="shared" si="1113"/>
        <v>0</v>
      </c>
      <c r="AL283" s="41">
        <f t="shared" si="1114"/>
        <v>0</v>
      </c>
      <c r="AN283" s="41"/>
      <c r="AO283" s="41">
        <f t="shared" si="1115"/>
        <v>0</v>
      </c>
      <c r="AP283" s="41">
        <f t="shared" si="1116"/>
        <v>0</v>
      </c>
      <c r="AQ283" s="60"/>
      <c r="AR283" s="159"/>
      <c r="AS283" s="159">
        <f t="shared" si="1117"/>
        <v>0</v>
      </c>
      <c r="AT283" s="159">
        <f t="shared" si="1118"/>
        <v>0</v>
      </c>
    </row>
    <row r="284" spans="1:46" ht="15.75" x14ac:dyDescent="0.25">
      <c r="A284" s="51" t="s">
        <v>184</v>
      </c>
      <c r="B284" s="52"/>
      <c r="C284" s="52"/>
      <c r="D284" s="52"/>
      <c r="E284" s="51"/>
      <c r="F284" s="51"/>
      <c r="G284" s="51"/>
      <c r="H284" s="51"/>
      <c r="I284" s="51"/>
      <c r="J284" s="52"/>
      <c r="K284" s="52"/>
      <c r="L284" s="52"/>
      <c r="M284" s="52"/>
      <c r="N284" s="52"/>
      <c r="O284" s="51"/>
      <c r="P284" s="53"/>
      <c r="Q284" s="54"/>
      <c r="R284" s="18"/>
      <c r="S284" s="52"/>
      <c r="T284" s="52"/>
      <c r="U284" s="52"/>
      <c r="V284" s="52"/>
      <c r="W284" s="52"/>
      <c r="X284" s="41"/>
      <c r="Y284" s="31"/>
      <c r="Z284" s="31"/>
      <c r="AA284" s="88"/>
      <c r="AB284" s="31"/>
      <c r="AC284" s="8"/>
      <c r="AD284" s="41"/>
      <c r="AE284" s="41"/>
      <c r="AF284" s="31"/>
      <c r="AG284" s="110"/>
      <c r="AH284" s="18"/>
      <c r="AI284" s="8"/>
      <c r="AJ284" s="41"/>
      <c r="AK284" s="41"/>
      <c r="AL284" s="31"/>
      <c r="AN284" s="41"/>
      <c r="AO284" s="41"/>
      <c r="AP284" s="31"/>
      <c r="AQ284" s="60"/>
      <c r="AR284" s="159"/>
      <c r="AS284" s="159"/>
      <c r="AT284" s="161"/>
    </row>
    <row r="285" spans="1:46" ht="15.75" x14ac:dyDescent="0.25">
      <c r="A285" s="9" t="s">
        <v>185</v>
      </c>
      <c r="B285" s="48"/>
      <c r="C285" s="48"/>
      <c r="D285" s="48"/>
      <c r="E285" s="9"/>
      <c r="F285" s="9"/>
      <c r="G285" s="9"/>
      <c r="H285" s="9"/>
      <c r="I285" s="9"/>
      <c r="J285" s="48"/>
      <c r="K285" s="48"/>
      <c r="L285" s="48"/>
      <c r="M285" s="48"/>
      <c r="N285" s="48"/>
      <c r="O285" s="59">
        <v>0.53</v>
      </c>
      <c r="P285" s="9">
        <v>0.6</v>
      </c>
      <c r="Q285" s="17">
        <v>0.06</v>
      </c>
      <c r="R285" s="18"/>
      <c r="S285" s="48"/>
      <c r="T285" s="48"/>
      <c r="U285" s="48"/>
      <c r="V285" s="48"/>
      <c r="W285" s="48"/>
      <c r="X285" s="4">
        <v>0.59</v>
      </c>
      <c r="Y285" s="4">
        <f t="shared" ref="Y285" si="1119">+X285*$Y$5</f>
        <v>8.2600000000000007E-2</v>
      </c>
      <c r="Z285" s="4">
        <f t="shared" ref="Z285" si="1120">+X285+Y285</f>
        <v>0.67259999999999998</v>
      </c>
      <c r="AA285" s="61">
        <v>0.69499999999999995</v>
      </c>
      <c r="AB285" s="4">
        <f t="shared" ref="AB285" si="1121">X285*AA285</f>
        <v>0.41004999999999997</v>
      </c>
      <c r="AC285" s="8">
        <f t="shared" ref="AC285" si="1122">+X285+AB285</f>
        <v>1.0000499999999999</v>
      </c>
      <c r="AD285" s="4">
        <v>1</v>
      </c>
      <c r="AE285" s="4">
        <f t="shared" ref="AE285" si="1123">+AD285*$Y$5</f>
        <v>0.14000000000000001</v>
      </c>
      <c r="AF285" s="4">
        <f t="shared" ref="AF285" si="1124">+AD285+AE285</f>
        <v>1.1400000000000001</v>
      </c>
      <c r="AG285" s="110">
        <v>0.06</v>
      </c>
      <c r="AH285" s="18">
        <f>AD285*AG285</f>
        <v>0.06</v>
      </c>
      <c r="AI285" s="8">
        <f>+AD285+AH285</f>
        <v>1.06</v>
      </c>
      <c r="AJ285" s="4">
        <v>1.06</v>
      </c>
      <c r="AK285" s="4">
        <f t="shared" ref="AK285" si="1125">+AJ285*$Y$5</f>
        <v>0.14840000000000003</v>
      </c>
      <c r="AL285" s="4">
        <f t="shared" ref="AL285" si="1126">+AJ285+AK285</f>
        <v>1.2084000000000001</v>
      </c>
      <c r="AM285" s="97">
        <v>0</v>
      </c>
      <c r="AN285" s="4">
        <f>+AJ285*AM285+AJ285</f>
        <v>1.06</v>
      </c>
      <c r="AO285" s="4">
        <f t="shared" ref="AO285" si="1127">+AN285*$Y$5</f>
        <v>0.14840000000000003</v>
      </c>
      <c r="AP285" s="4">
        <f t="shared" ref="AP285" si="1128">+AN285+AO285</f>
        <v>1.2084000000000001</v>
      </c>
      <c r="AQ285" s="97">
        <v>0.06</v>
      </c>
      <c r="AR285" s="149">
        <f>+AN285*AQ285+AN285</f>
        <v>1.1236000000000002</v>
      </c>
      <c r="AS285" s="149">
        <f t="shared" ref="AS285" si="1129">+AR285*$Y$5</f>
        <v>0.15730400000000003</v>
      </c>
      <c r="AT285" s="149">
        <f t="shared" ref="AT285" si="1130">+AR285+AS285</f>
        <v>1.2809040000000003</v>
      </c>
    </row>
    <row r="286" spans="1:46" ht="15.75" hidden="1" customHeight="1" x14ac:dyDescent="0.25">
      <c r="A286" s="51" t="s">
        <v>79</v>
      </c>
      <c r="B286" s="52"/>
      <c r="C286" s="52"/>
      <c r="D286" s="52"/>
      <c r="E286" s="51"/>
      <c r="F286" s="51"/>
      <c r="G286" s="51"/>
      <c r="H286" s="51"/>
      <c r="I286" s="51"/>
      <c r="J286" s="52"/>
      <c r="K286" s="52"/>
      <c r="L286" s="52"/>
      <c r="M286" s="52"/>
      <c r="N286" s="52"/>
      <c r="O286" s="53"/>
      <c r="P286" s="53"/>
      <c r="Q286" s="54"/>
      <c r="R286" s="18"/>
      <c r="S286" s="52"/>
      <c r="T286" s="52"/>
      <c r="U286" s="52"/>
      <c r="V286" s="52"/>
      <c r="W286" s="52"/>
      <c r="X286" s="3"/>
      <c r="Y286" s="3"/>
      <c r="Z286" s="3"/>
      <c r="AA286" s="61"/>
      <c r="AB286" s="3"/>
      <c r="AC286" s="8"/>
      <c r="AD286" s="4"/>
      <c r="AE286" s="4"/>
      <c r="AF286" s="3"/>
      <c r="AG286" s="61"/>
      <c r="AH286" s="3"/>
      <c r="AI286" s="5"/>
      <c r="AJ286" s="4"/>
      <c r="AK286" s="4"/>
      <c r="AL286" s="3"/>
      <c r="AN286" s="4"/>
      <c r="AO286" s="4"/>
      <c r="AP286" s="3"/>
      <c r="AQ286" s="60"/>
      <c r="AR286" s="149"/>
      <c r="AS286" s="149"/>
      <c r="AT286" s="145"/>
    </row>
    <row r="287" spans="1:46" ht="15.75" hidden="1" customHeight="1" x14ac:dyDescent="0.25">
      <c r="A287" s="42" t="s">
        <v>80</v>
      </c>
      <c r="B287" s="43"/>
      <c r="C287" s="43"/>
      <c r="D287" s="43"/>
      <c r="E287" s="42"/>
      <c r="F287" s="42"/>
      <c r="G287" s="42"/>
      <c r="H287" s="42"/>
      <c r="I287" s="42"/>
      <c r="J287" s="43"/>
      <c r="K287" s="43"/>
      <c r="L287" s="43"/>
      <c r="M287" s="43"/>
      <c r="N287" s="43"/>
      <c r="O287" s="50">
        <v>106</v>
      </c>
      <c r="P287" s="9">
        <v>120.84</v>
      </c>
      <c r="Q287" s="17">
        <v>0.06</v>
      </c>
      <c r="R287" s="18"/>
      <c r="S287" s="43"/>
      <c r="T287" s="43"/>
      <c r="U287" s="43"/>
      <c r="V287" s="43"/>
      <c r="W287" s="43"/>
      <c r="X287" s="3"/>
      <c r="Y287" s="3"/>
      <c r="Z287" s="3"/>
      <c r="AA287" s="61"/>
      <c r="AB287" s="3"/>
      <c r="AC287" s="8"/>
      <c r="AD287" s="4"/>
      <c r="AE287" s="4">
        <f t="shared" ref="AE287:AE288" si="1131">+AD287*$Y$5</f>
        <v>0</v>
      </c>
      <c r="AF287" s="4">
        <f t="shared" ref="AF287:AF288" si="1132">+AD287+AE287</f>
        <v>0</v>
      </c>
      <c r="AG287" s="61"/>
      <c r="AH287" s="3"/>
      <c r="AI287" s="5"/>
      <c r="AJ287" s="4"/>
      <c r="AK287" s="4">
        <f t="shared" ref="AK287:AK288" si="1133">+AJ287*$Y$5</f>
        <v>0</v>
      </c>
      <c r="AL287" s="4">
        <f t="shared" ref="AL287:AL288" si="1134">+AJ287+AK287</f>
        <v>0</v>
      </c>
      <c r="AN287" s="4"/>
      <c r="AO287" s="4">
        <f t="shared" ref="AO287:AO288" si="1135">+AN287*$Y$5</f>
        <v>0</v>
      </c>
      <c r="AP287" s="4">
        <f t="shared" ref="AP287:AP288" si="1136">+AN287+AO287</f>
        <v>0</v>
      </c>
      <c r="AQ287" s="60"/>
      <c r="AR287" s="149"/>
      <c r="AS287" s="149">
        <f t="shared" ref="AS287:AS288" si="1137">+AR287*$Y$5</f>
        <v>0</v>
      </c>
      <c r="AT287" s="149">
        <f t="shared" ref="AT287:AT288" si="1138">+AR287+AS287</f>
        <v>0</v>
      </c>
    </row>
    <row r="288" spans="1:46" ht="30" hidden="1" customHeight="1" x14ac:dyDescent="0.25">
      <c r="A288" s="42" t="s">
        <v>81</v>
      </c>
      <c r="B288" s="43"/>
      <c r="C288" s="43"/>
      <c r="D288" s="43"/>
      <c r="E288" s="42"/>
      <c r="F288" s="42"/>
      <c r="G288" s="42"/>
      <c r="H288" s="42"/>
      <c r="I288" s="42"/>
      <c r="J288" s="43"/>
      <c r="K288" s="43"/>
      <c r="L288" s="43"/>
      <c r="M288" s="43"/>
      <c r="N288" s="43"/>
      <c r="O288" s="50">
        <v>159</v>
      </c>
      <c r="P288" s="9">
        <v>181.26</v>
      </c>
      <c r="Q288" s="17">
        <v>0.06</v>
      </c>
      <c r="R288" s="18"/>
      <c r="S288" s="43"/>
      <c r="T288" s="43"/>
      <c r="U288" s="43"/>
      <c r="V288" s="43"/>
      <c r="W288" s="43"/>
      <c r="X288" s="3"/>
      <c r="Y288" s="3"/>
      <c r="Z288" s="3"/>
      <c r="AA288" s="61"/>
      <c r="AB288" s="3"/>
      <c r="AC288" s="8"/>
      <c r="AD288" s="4"/>
      <c r="AE288" s="4">
        <f t="shared" si="1131"/>
        <v>0</v>
      </c>
      <c r="AF288" s="4">
        <f t="shared" si="1132"/>
        <v>0</v>
      </c>
      <c r="AG288" s="61"/>
      <c r="AH288" s="3"/>
      <c r="AI288" s="5"/>
      <c r="AJ288" s="4"/>
      <c r="AK288" s="4">
        <f t="shared" si="1133"/>
        <v>0</v>
      </c>
      <c r="AL288" s="4">
        <f t="shared" si="1134"/>
        <v>0</v>
      </c>
      <c r="AN288" s="4"/>
      <c r="AO288" s="4">
        <f t="shared" si="1135"/>
        <v>0</v>
      </c>
      <c r="AP288" s="4">
        <f t="shared" si="1136"/>
        <v>0</v>
      </c>
      <c r="AQ288" s="60"/>
      <c r="AR288" s="149"/>
      <c r="AS288" s="149">
        <f t="shared" si="1137"/>
        <v>0</v>
      </c>
      <c r="AT288" s="149">
        <f t="shared" si="1138"/>
        <v>0</v>
      </c>
    </row>
    <row r="289" spans="1:46" ht="15.75" x14ac:dyDescent="0.25">
      <c r="A289" s="51" t="s">
        <v>82</v>
      </c>
      <c r="B289" s="52"/>
      <c r="C289" s="52"/>
      <c r="D289" s="52"/>
      <c r="E289" s="51"/>
      <c r="F289" s="51"/>
      <c r="G289" s="51"/>
      <c r="H289" s="51"/>
      <c r="I289" s="51"/>
      <c r="J289" s="52"/>
      <c r="K289" s="52"/>
      <c r="L289" s="52"/>
      <c r="M289" s="52"/>
      <c r="N289" s="52"/>
      <c r="O289" s="53"/>
      <c r="P289" s="53"/>
      <c r="Q289" s="54"/>
      <c r="R289" s="18"/>
      <c r="S289" s="52"/>
      <c r="T289" s="52"/>
      <c r="U289" s="52"/>
      <c r="V289" s="52"/>
      <c r="W289" s="52"/>
      <c r="X289" s="31"/>
      <c r="Y289" s="31"/>
      <c r="Z289" s="31"/>
      <c r="AA289" s="88"/>
      <c r="AB289" s="31"/>
      <c r="AC289" s="8"/>
      <c r="AD289" s="41"/>
      <c r="AE289" s="41"/>
      <c r="AF289" s="31"/>
      <c r="AG289" s="61"/>
      <c r="AH289" s="3"/>
      <c r="AI289" s="5"/>
      <c r="AJ289" s="41"/>
      <c r="AK289" s="41"/>
      <c r="AL289" s="31"/>
      <c r="AN289" s="41"/>
      <c r="AO289" s="41"/>
      <c r="AP289" s="31"/>
      <c r="AQ289" s="60"/>
      <c r="AR289" s="159"/>
      <c r="AS289" s="159"/>
      <c r="AT289" s="161"/>
    </row>
    <row r="290" spans="1:46" s="2" customFormat="1" ht="15.75" x14ac:dyDescent="0.25">
      <c r="A290" s="9" t="s">
        <v>83</v>
      </c>
      <c r="B290" s="137"/>
      <c r="C290" s="137"/>
      <c r="D290" s="137"/>
      <c r="E290" s="137"/>
      <c r="F290" s="137"/>
      <c r="G290" s="137"/>
      <c r="H290" s="137"/>
      <c r="I290" s="137"/>
      <c r="J290" s="137"/>
      <c r="K290" s="137"/>
      <c r="L290" s="137"/>
      <c r="M290" s="137"/>
      <c r="N290" s="137"/>
      <c r="O290" s="33"/>
      <c r="P290" s="33"/>
      <c r="Q290" s="136"/>
      <c r="R290" s="18"/>
      <c r="S290" s="137"/>
      <c r="T290" s="137"/>
      <c r="U290" s="137"/>
      <c r="V290" s="137"/>
      <c r="W290" s="137"/>
      <c r="X290" s="18"/>
      <c r="Y290" s="18"/>
      <c r="Z290" s="18"/>
      <c r="AA290" s="110"/>
      <c r="AB290" s="18"/>
      <c r="AC290" s="8"/>
      <c r="AD290" s="6"/>
      <c r="AE290" s="6"/>
      <c r="AF290" s="18"/>
      <c r="AG290" s="110"/>
      <c r="AH290" s="18"/>
      <c r="AI290" s="8"/>
      <c r="AJ290" s="6"/>
      <c r="AK290" s="6"/>
      <c r="AL290" s="18"/>
      <c r="AM290" s="134"/>
      <c r="AN290" s="6">
        <v>2.2880000000000003</v>
      </c>
      <c r="AO290" s="4">
        <f t="shared" ref="AO290:AO332" si="1139">+AN290*$Y$5</f>
        <v>0.32032000000000005</v>
      </c>
      <c r="AP290" s="4">
        <f t="shared" ref="AP290:AP332" si="1140">+AN290+AO290</f>
        <v>2.6083200000000004</v>
      </c>
      <c r="AQ290" s="97">
        <v>0.06</v>
      </c>
      <c r="AR290" s="149">
        <f>+AN290*AQ290+AN290</f>
        <v>2.4252800000000003</v>
      </c>
      <c r="AS290" s="149">
        <f t="shared" ref="AS290:AS332" si="1141">+AR290*$Y$5</f>
        <v>0.3395392000000001</v>
      </c>
      <c r="AT290" s="149">
        <f t="shared" ref="AT290:AT332" si="1142">+AR290+AS290</f>
        <v>2.7648192000000003</v>
      </c>
    </row>
    <row r="291" spans="1:46" s="2" customFormat="1" ht="15.75" x14ac:dyDescent="0.25">
      <c r="A291" s="9" t="s">
        <v>328</v>
      </c>
      <c r="B291" s="137"/>
      <c r="C291" s="137"/>
      <c r="D291" s="137"/>
      <c r="E291" s="137"/>
      <c r="F291" s="137"/>
      <c r="G291" s="137"/>
      <c r="H291" s="137"/>
      <c r="I291" s="137"/>
      <c r="J291" s="137"/>
      <c r="K291" s="137"/>
      <c r="L291" s="137"/>
      <c r="M291" s="137"/>
      <c r="N291" s="137"/>
      <c r="O291" s="33"/>
      <c r="P291" s="33"/>
      <c r="Q291" s="136"/>
      <c r="R291" s="18"/>
      <c r="S291" s="137"/>
      <c r="T291" s="137"/>
      <c r="U291" s="137"/>
      <c r="V291" s="137"/>
      <c r="W291" s="137"/>
      <c r="X291" s="18"/>
      <c r="Y291" s="18"/>
      <c r="Z291" s="18"/>
      <c r="AA291" s="110"/>
      <c r="AB291" s="18"/>
      <c r="AC291" s="8"/>
      <c r="AD291" s="6"/>
      <c r="AE291" s="6"/>
      <c r="AF291" s="18"/>
      <c r="AG291" s="110"/>
      <c r="AH291" s="18"/>
      <c r="AI291" s="8"/>
      <c r="AJ291" s="6"/>
      <c r="AK291" s="6"/>
      <c r="AL291" s="18"/>
      <c r="AM291" s="134"/>
      <c r="AN291" s="6">
        <v>1.1440000000000001</v>
      </c>
      <c r="AO291" s="4">
        <f t="shared" si="1139"/>
        <v>0.16016000000000002</v>
      </c>
      <c r="AP291" s="4">
        <f t="shared" si="1140"/>
        <v>1.3041600000000002</v>
      </c>
      <c r="AQ291" s="97">
        <v>0.06</v>
      </c>
      <c r="AR291" s="149">
        <f t="shared" ref="AR291:AR332" si="1143">+AN291*AQ291+AN291</f>
        <v>1.2126400000000002</v>
      </c>
      <c r="AS291" s="149">
        <f t="shared" si="1141"/>
        <v>0.16976960000000005</v>
      </c>
      <c r="AT291" s="149">
        <f t="shared" si="1142"/>
        <v>1.3824096000000001</v>
      </c>
    </row>
    <row r="292" spans="1:46" s="2" customFormat="1" ht="15.75" x14ac:dyDescent="0.25">
      <c r="A292" s="9" t="s">
        <v>84</v>
      </c>
      <c r="B292" s="137"/>
      <c r="C292" s="137"/>
      <c r="D292" s="137"/>
      <c r="E292" s="137"/>
      <c r="F292" s="137"/>
      <c r="G292" s="137"/>
      <c r="H292" s="137"/>
      <c r="I292" s="137"/>
      <c r="J292" s="137"/>
      <c r="K292" s="137"/>
      <c r="L292" s="137"/>
      <c r="M292" s="137"/>
      <c r="N292" s="137"/>
      <c r="O292" s="33"/>
      <c r="P292" s="33"/>
      <c r="Q292" s="136"/>
      <c r="R292" s="18"/>
      <c r="S292" s="137"/>
      <c r="T292" s="137"/>
      <c r="U292" s="137"/>
      <c r="V292" s="137"/>
      <c r="W292" s="137"/>
      <c r="X292" s="18"/>
      <c r="Y292" s="18"/>
      <c r="Z292" s="18"/>
      <c r="AA292" s="110"/>
      <c r="AB292" s="18"/>
      <c r="AC292" s="8"/>
      <c r="AD292" s="6"/>
      <c r="AE292" s="6"/>
      <c r="AF292" s="18"/>
      <c r="AG292" s="110"/>
      <c r="AH292" s="18"/>
      <c r="AI292" s="8"/>
      <c r="AJ292" s="6"/>
      <c r="AK292" s="6"/>
      <c r="AL292" s="18"/>
      <c r="AM292" s="134"/>
      <c r="AN292" s="6">
        <v>79.996087500000002</v>
      </c>
      <c r="AO292" s="4">
        <f t="shared" si="1139"/>
        <v>11.199452250000002</v>
      </c>
      <c r="AP292" s="4">
        <f t="shared" si="1140"/>
        <v>91.195539750000009</v>
      </c>
      <c r="AQ292" s="97">
        <v>0.06</v>
      </c>
      <c r="AR292" s="149">
        <f t="shared" si="1143"/>
        <v>84.795852749999995</v>
      </c>
      <c r="AS292" s="149">
        <f t="shared" si="1141"/>
        <v>11.871419385000001</v>
      </c>
      <c r="AT292" s="149">
        <f t="shared" si="1142"/>
        <v>96.66727213499999</v>
      </c>
    </row>
    <row r="293" spans="1:46" s="2" customFormat="1" ht="15.75" x14ac:dyDescent="0.25">
      <c r="A293" s="9" t="s">
        <v>85</v>
      </c>
      <c r="B293" s="137"/>
      <c r="C293" s="137"/>
      <c r="D293" s="137"/>
      <c r="E293" s="137"/>
      <c r="F293" s="137"/>
      <c r="G293" s="137"/>
      <c r="H293" s="137"/>
      <c r="I293" s="137"/>
      <c r="J293" s="137"/>
      <c r="K293" s="137"/>
      <c r="L293" s="137"/>
      <c r="M293" s="137"/>
      <c r="N293" s="137"/>
      <c r="O293" s="33"/>
      <c r="P293" s="33"/>
      <c r="Q293" s="136"/>
      <c r="R293" s="18"/>
      <c r="S293" s="137"/>
      <c r="T293" s="137"/>
      <c r="U293" s="137"/>
      <c r="V293" s="137"/>
      <c r="W293" s="137"/>
      <c r="X293" s="18"/>
      <c r="Y293" s="18"/>
      <c r="Z293" s="18"/>
      <c r="AA293" s="110"/>
      <c r="AB293" s="18"/>
      <c r="AC293" s="8"/>
      <c r="AD293" s="6"/>
      <c r="AE293" s="6"/>
      <c r="AF293" s="18"/>
      <c r="AG293" s="110"/>
      <c r="AH293" s="18"/>
      <c r="AI293" s="8"/>
      <c r="AJ293" s="6"/>
      <c r="AK293" s="6"/>
      <c r="AL293" s="18"/>
      <c r="AM293" s="134"/>
      <c r="AN293" s="6">
        <v>710.67700000000002</v>
      </c>
      <c r="AO293" s="4">
        <f t="shared" si="1139"/>
        <v>99.494780000000006</v>
      </c>
      <c r="AP293" s="4">
        <f t="shared" si="1140"/>
        <v>810.17178000000001</v>
      </c>
      <c r="AQ293" s="97">
        <v>0.06</v>
      </c>
      <c r="AR293" s="149">
        <f t="shared" si="1143"/>
        <v>753.31762000000003</v>
      </c>
      <c r="AS293" s="149">
        <f t="shared" si="1141"/>
        <v>105.46446680000001</v>
      </c>
      <c r="AT293" s="149">
        <f t="shared" si="1142"/>
        <v>858.7820868</v>
      </c>
    </row>
    <row r="294" spans="1:46" s="2" customFormat="1" ht="15.75" x14ac:dyDescent="0.25">
      <c r="A294" s="9" t="s">
        <v>286</v>
      </c>
      <c r="B294" s="137"/>
      <c r="C294" s="137"/>
      <c r="D294" s="137"/>
      <c r="E294" s="137"/>
      <c r="F294" s="137"/>
      <c r="G294" s="137"/>
      <c r="H294" s="137"/>
      <c r="I294" s="137"/>
      <c r="J294" s="137"/>
      <c r="K294" s="137"/>
      <c r="L294" s="137"/>
      <c r="M294" s="137"/>
      <c r="N294" s="137"/>
      <c r="O294" s="33"/>
      <c r="P294" s="33"/>
      <c r="Q294" s="136"/>
      <c r="R294" s="18"/>
      <c r="S294" s="137"/>
      <c r="T294" s="137"/>
      <c r="U294" s="137"/>
      <c r="V294" s="137"/>
      <c r="W294" s="137"/>
      <c r="X294" s="18"/>
      <c r="Y294" s="18"/>
      <c r="Z294" s="18"/>
      <c r="AA294" s="110"/>
      <c r="AB294" s="18"/>
      <c r="AC294" s="8"/>
      <c r="AD294" s="6"/>
      <c r="AE294" s="6"/>
      <c r="AF294" s="18"/>
      <c r="AG294" s="110"/>
      <c r="AH294" s="18"/>
      <c r="AI294" s="8"/>
      <c r="AJ294" s="6"/>
      <c r="AK294" s="6"/>
      <c r="AL294" s="18"/>
      <c r="AM294" s="134"/>
      <c r="AN294" s="6">
        <v>1000.0044911999998</v>
      </c>
      <c r="AO294" s="4">
        <f t="shared" si="1139"/>
        <v>140.00062876799998</v>
      </c>
      <c r="AP294" s="4">
        <f t="shared" si="1140"/>
        <v>1140.0051199679999</v>
      </c>
      <c r="AQ294" s="97">
        <v>0.06</v>
      </c>
      <c r="AR294" s="149">
        <f t="shared" si="1143"/>
        <v>1060.0047606719997</v>
      </c>
      <c r="AS294" s="149">
        <f t="shared" si="1141"/>
        <v>148.40066649407999</v>
      </c>
      <c r="AT294" s="149">
        <f t="shared" si="1142"/>
        <v>1208.4054271660798</v>
      </c>
    </row>
    <row r="295" spans="1:46" s="2" customFormat="1" ht="15.75" x14ac:dyDescent="0.25">
      <c r="A295" s="9" t="s">
        <v>86</v>
      </c>
      <c r="B295" s="137"/>
      <c r="C295" s="137"/>
      <c r="D295" s="137"/>
      <c r="E295" s="137"/>
      <c r="F295" s="137"/>
      <c r="G295" s="137"/>
      <c r="H295" s="137"/>
      <c r="I295" s="137"/>
      <c r="J295" s="137"/>
      <c r="K295" s="137"/>
      <c r="L295" s="137"/>
      <c r="M295" s="137"/>
      <c r="N295" s="137"/>
      <c r="O295" s="33"/>
      <c r="P295" s="33"/>
      <c r="Q295" s="136"/>
      <c r="R295" s="18"/>
      <c r="S295" s="137"/>
      <c r="T295" s="137"/>
      <c r="U295" s="137"/>
      <c r="V295" s="137"/>
      <c r="W295" s="137"/>
      <c r="X295" s="18"/>
      <c r="Y295" s="18"/>
      <c r="Z295" s="18"/>
      <c r="AA295" s="110"/>
      <c r="AB295" s="18"/>
      <c r="AC295" s="8"/>
      <c r="AD295" s="6"/>
      <c r="AE295" s="6"/>
      <c r="AF295" s="18"/>
      <c r="AG295" s="110"/>
      <c r="AH295" s="18"/>
      <c r="AI295" s="8"/>
      <c r="AJ295" s="6"/>
      <c r="AK295" s="6"/>
      <c r="AL295" s="18"/>
      <c r="AM295" s="134"/>
      <c r="AN295" s="6">
        <v>2681.8</v>
      </c>
      <c r="AO295" s="4">
        <f t="shared" si="1139"/>
        <v>375.45200000000006</v>
      </c>
      <c r="AP295" s="4">
        <f t="shared" si="1140"/>
        <v>3057.2520000000004</v>
      </c>
      <c r="AQ295" s="97">
        <v>0.06</v>
      </c>
      <c r="AR295" s="149">
        <f t="shared" si="1143"/>
        <v>2842.7080000000001</v>
      </c>
      <c r="AS295" s="149">
        <f t="shared" si="1141"/>
        <v>397.97912000000002</v>
      </c>
      <c r="AT295" s="149">
        <f t="shared" si="1142"/>
        <v>3240.68712</v>
      </c>
    </row>
    <row r="296" spans="1:46" s="2" customFormat="1" ht="15.75" x14ac:dyDescent="0.25">
      <c r="A296" s="9" t="s">
        <v>329</v>
      </c>
      <c r="B296" s="137"/>
      <c r="C296" s="137"/>
      <c r="D296" s="137"/>
      <c r="E296" s="137"/>
      <c r="F296" s="137"/>
      <c r="G296" s="137"/>
      <c r="H296" s="137"/>
      <c r="I296" s="137"/>
      <c r="J296" s="137"/>
      <c r="K296" s="137"/>
      <c r="L296" s="137"/>
      <c r="M296" s="137"/>
      <c r="N296" s="137"/>
      <c r="O296" s="33"/>
      <c r="P296" s="33"/>
      <c r="Q296" s="136"/>
      <c r="R296" s="18"/>
      <c r="S296" s="137"/>
      <c r="T296" s="137"/>
      <c r="U296" s="137"/>
      <c r="V296" s="137"/>
      <c r="W296" s="137"/>
      <c r="X296" s="18"/>
      <c r="Y296" s="18"/>
      <c r="Z296" s="18"/>
      <c r="AA296" s="110"/>
      <c r="AB296" s="18"/>
      <c r="AC296" s="8"/>
      <c r="AD296" s="6"/>
      <c r="AE296" s="6"/>
      <c r="AF296" s="18"/>
      <c r="AG296" s="110"/>
      <c r="AH296" s="18"/>
      <c r="AI296" s="8"/>
      <c r="AJ296" s="6"/>
      <c r="AK296" s="6"/>
      <c r="AL296" s="18"/>
      <c r="AM296" s="134"/>
      <c r="AN296" s="6">
        <v>1340.9</v>
      </c>
      <c r="AO296" s="4">
        <f t="shared" si="1139"/>
        <v>187.72600000000003</v>
      </c>
      <c r="AP296" s="4">
        <f t="shared" si="1140"/>
        <v>1528.6260000000002</v>
      </c>
      <c r="AQ296" s="97">
        <v>0.06</v>
      </c>
      <c r="AR296" s="149">
        <f t="shared" si="1143"/>
        <v>1421.354</v>
      </c>
      <c r="AS296" s="149">
        <f t="shared" si="1141"/>
        <v>198.98956000000001</v>
      </c>
      <c r="AT296" s="149">
        <f t="shared" si="1142"/>
        <v>1620.34356</v>
      </c>
    </row>
    <row r="297" spans="1:46" s="2" customFormat="1" ht="15.75" x14ac:dyDescent="0.25">
      <c r="A297" s="9" t="s">
        <v>330</v>
      </c>
      <c r="B297" s="137"/>
      <c r="C297" s="137"/>
      <c r="D297" s="137"/>
      <c r="E297" s="137"/>
      <c r="F297" s="137"/>
      <c r="G297" s="137"/>
      <c r="H297" s="137"/>
      <c r="I297" s="137"/>
      <c r="J297" s="137"/>
      <c r="K297" s="137"/>
      <c r="L297" s="137"/>
      <c r="M297" s="137"/>
      <c r="N297" s="137"/>
      <c r="O297" s="33"/>
      <c r="P297" s="33"/>
      <c r="Q297" s="136"/>
      <c r="R297" s="18"/>
      <c r="S297" s="137"/>
      <c r="T297" s="137"/>
      <c r="U297" s="137"/>
      <c r="V297" s="137"/>
      <c r="W297" s="137"/>
      <c r="X297" s="18"/>
      <c r="Y297" s="18"/>
      <c r="Z297" s="18"/>
      <c r="AA297" s="110"/>
      <c r="AB297" s="18"/>
      <c r="AC297" s="8"/>
      <c r="AD297" s="6"/>
      <c r="AE297" s="6"/>
      <c r="AF297" s="18"/>
      <c r="AG297" s="110"/>
      <c r="AH297" s="18"/>
      <c r="AI297" s="8"/>
      <c r="AJ297" s="6"/>
      <c r="AK297" s="6"/>
      <c r="AL297" s="18"/>
      <c r="AM297" s="134"/>
      <c r="AN297" s="6">
        <v>150</v>
      </c>
      <c r="AO297" s="4">
        <f t="shared" si="1139"/>
        <v>21.000000000000004</v>
      </c>
      <c r="AP297" s="4">
        <f t="shared" si="1140"/>
        <v>171</v>
      </c>
      <c r="AQ297" s="97">
        <v>0.06</v>
      </c>
      <c r="AR297" s="149">
        <f t="shared" si="1143"/>
        <v>159</v>
      </c>
      <c r="AS297" s="149">
        <f t="shared" si="1141"/>
        <v>22.26</v>
      </c>
      <c r="AT297" s="149">
        <f t="shared" si="1142"/>
        <v>181.26</v>
      </c>
    </row>
    <row r="298" spans="1:46" s="2" customFormat="1" ht="15.75" x14ac:dyDescent="0.25">
      <c r="A298" s="9" t="s">
        <v>87</v>
      </c>
      <c r="B298" s="137"/>
      <c r="C298" s="137"/>
      <c r="D298" s="137"/>
      <c r="E298" s="137"/>
      <c r="F298" s="137"/>
      <c r="G298" s="137"/>
      <c r="H298" s="137"/>
      <c r="I298" s="137"/>
      <c r="J298" s="137"/>
      <c r="K298" s="137"/>
      <c r="L298" s="137"/>
      <c r="M298" s="137"/>
      <c r="N298" s="137"/>
      <c r="O298" s="33"/>
      <c r="P298" s="33"/>
      <c r="Q298" s="136"/>
      <c r="R298" s="18"/>
      <c r="S298" s="137"/>
      <c r="T298" s="137"/>
      <c r="U298" s="137"/>
      <c r="V298" s="137"/>
      <c r="W298" s="137"/>
      <c r="X298" s="18"/>
      <c r="Y298" s="18"/>
      <c r="Z298" s="18"/>
      <c r="AA298" s="110"/>
      <c r="AB298" s="18"/>
      <c r="AC298" s="8"/>
      <c r="AD298" s="6"/>
      <c r="AE298" s="6"/>
      <c r="AF298" s="18"/>
      <c r="AG298" s="110"/>
      <c r="AH298" s="18"/>
      <c r="AI298" s="8"/>
      <c r="AJ298" s="6"/>
      <c r="AK298" s="6"/>
      <c r="AL298" s="18"/>
      <c r="AM298" s="134"/>
      <c r="AN298" s="6">
        <v>0</v>
      </c>
      <c r="AO298" s="4">
        <f t="shared" si="1139"/>
        <v>0</v>
      </c>
      <c r="AP298" s="4">
        <f t="shared" si="1140"/>
        <v>0</v>
      </c>
      <c r="AQ298" s="97">
        <v>0.06</v>
      </c>
      <c r="AR298" s="149">
        <f t="shared" si="1143"/>
        <v>0</v>
      </c>
      <c r="AS298" s="149">
        <f t="shared" si="1141"/>
        <v>0</v>
      </c>
      <c r="AT298" s="149">
        <f t="shared" si="1142"/>
        <v>0</v>
      </c>
    </row>
    <row r="299" spans="1:46" s="2" customFormat="1" ht="15.75" x14ac:dyDescent="0.25">
      <c r="A299" s="9" t="s">
        <v>88</v>
      </c>
      <c r="B299" s="137"/>
      <c r="C299" s="137"/>
      <c r="D299" s="137"/>
      <c r="E299" s="137"/>
      <c r="F299" s="137"/>
      <c r="G299" s="137"/>
      <c r="H299" s="137"/>
      <c r="I299" s="137"/>
      <c r="J299" s="137"/>
      <c r="K299" s="137"/>
      <c r="L299" s="137"/>
      <c r="M299" s="137"/>
      <c r="N299" s="137"/>
      <c r="O299" s="33"/>
      <c r="P299" s="33"/>
      <c r="Q299" s="136"/>
      <c r="R299" s="18"/>
      <c r="S299" s="137"/>
      <c r="T299" s="137"/>
      <c r="U299" s="137"/>
      <c r="V299" s="137"/>
      <c r="W299" s="137"/>
      <c r="X299" s="18"/>
      <c r="Y299" s="18"/>
      <c r="Z299" s="18"/>
      <c r="AA299" s="110"/>
      <c r="AB299" s="18"/>
      <c r="AC299" s="8"/>
      <c r="AD299" s="6"/>
      <c r="AE299" s="6"/>
      <c r="AF299" s="18"/>
      <c r="AG299" s="110"/>
      <c r="AH299" s="18"/>
      <c r="AI299" s="8"/>
      <c r="AJ299" s="6"/>
      <c r="AK299" s="6"/>
      <c r="AL299" s="18"/>
      <c r="AM299" s="134"/>
      <c r="AN299" s="6">
        <v>67.045000000000002</v>
      </c>
      <c r="AO299" s="4">
        <f t="shared" si="1139"/>
        <v>9.3863000000000003</v>
      </c>
      <c r="AP299" s="4">
        <f t="shared" si="1140"/>
        <v>76.431300000000007</v>
      </c>
      <c r="AQ299" s="97">
        <v>0.06</v>
      </c>
      <c r="AR299" s="149">
        <f t="shared" si="1143"/>
        <v>71.067700000000002</v>
      </c>
      <c r="AS299" s="149">
        <f t="shared" si="1141"/>
        <v>9.9494780000000009</v>
      </c>
      <c r="AT299" s="149">
        <f t="shared" si="1142"/>
        <v>81.017178000000001</v>
      </c>
    </row>
    <row r="300" spans="1:46" s="2" customFormat="1" ht="15.75" x14ac:dyDescent="0.25">
      <c r="A300" s="9" t="s">
        <v>89</v>
      </c>
      <c r="B300" s="137"/>
      <c r="C300" s="137"/>
      <c r="D300" s="137"/>
      <c r="E300" s="137"/>
      <c r="F300" s="137"/>
      <c r="G300" s="137"/>
      <c r="H300" s="137"/>
      <c r="I300" s="137"/>
      <c r="J300" s="137"/>
      <c r="K300" s="137"/>
      <c r="L300" s="137"/>
      <c r="M300" s="137"/>
      <c r="N300" s="137"/>
      <c r="O300" s="33"/>
      <c r="P300" s="33"/>
      <c r="Q300" s="136"/>
      <c r="R300" s="18"/>
      <c r="S300" s="137"/>
      <c r="T300" s="137"/>
      <c r="U300" s="137"/>
      <c r="V300" s="137"/>
      <c r="W300" s="137"/>
      <c r="X300" s="18"/>
      <c r="Y300" s="18"/>
      <c r="Z300" s="18"/>
      <c r="AA300" s="110"/>
      <c r="AB300" s="18"/>
      <c r="AC300" s="8"/>
      <c r="AD300" s="6"/>
      <c r="AE300" s="6"/>
      <c r="AF300" s="18"/>
      <c r="AG300" s="110"/>
      <c r="AH300" s="18"/>
      <c r="AI300" s="8"/>
      <c r="AJ300" s="6"/>
      <c r="AK300" s="6"/>
      <c r="AL300" s="18"/>
      <c r="AM300" s="134"/>
      <c r="AN300" s="6">
        <v>385.96800000000002</v>
      </c>
      <c r="AO300" s="4">
        <f t="shared" si="1139"/>
        <v>54.035520000000005</v>
      </c>
      <c r="AP300" s="4">
        <f t="shared" si="1140"/>
        <v>440.00352000000004</v>
      </c>
      <c r="AQ300" s="97">
        <v>0.06</v>
      </c>
      <c r="AR300" s="149">
        <f t="shared" si="1143"/>
        <v>409.12608</v>
      </c>
      <c r="AS300" s="149">
        <f t="shared" si="1141"/>
        <v>57.277651200000008</v>
      </c>
      <c r="AT300" s="149">
        <f t="shared" si="1142"/>
        <v>466.40373120000004</v>
      </c>
    </row>
    <row r="301" spans="1:46" s="2" customFormat="1" ht="15.75" x14ac:dyDescent="0.25">
      <c r="A301" s="9" t="s">
        <v>331</v>
      </c>
      <c r="B301" s="137"/>
      <c r="C301" s="137"/>
      <c r="D301" s="137"/>
      <c r="E301" s="137"/>
      <c r="F301" s="137"/>
      <c r="G301" s="137"/>
      <c r="H301" s="137"/>
      <c r="I301" s="137"/>
      <c r="J301" s="137"/>
      <c r="K301" s="137"/>
      <c r="L301" s="137"/>
      <c r="M301" s="137"/>
      <c r="N301" s="137"/>
      <c r="O301" s="33"/>
      <c r="P301" s="33"/>
      <c r="Q301" s="136"/>
      <c r="R301" s="18"/>
      <c r="S301" s="137"/>
      <c r="T301" s="137"/>
      <c r="U301" s="137"/>
      <c r="V301" s="137"/>
      <c r="W301" s="137"/>
      <c r="X301" s="18"/>
      <c r="Y301" s="18"/>
      <c r="Z301" s="18"/>
      <c r="AA301" s="110"/>
      <c r="AB301" s="18"/>
      <c r="AC301" s="8"/>
      <c r="AD301" s="6"/>
      <c r="AE301" s="6"/>
      <c r="AF301" s="18"/>
      <c r="AG301" s="110"/>
      <c r="AH301" s="18"/>
      <c r="AI301" s="8"/>
      <c r="AJ301" s="6"/>
      <c r="AK301" s="6"/>
      <c r="AL301" s="18"/>
      <c r="AM301" s="134"/>
      <c r="AN301" s="6">
        <v>67</v>
      </c>
      <c r="AO301" s="4">
        <f t="shared" si="1139"/>
        <v>9.3800000000000008</v>
      </c>
      <c r="AP301" s="4">
        <f t="shared" si="1140"/>
        <v>76.38</v>
      </c>
      <c r="AQ301" s="97">
        <v>0.06</v>
      </c>
      <c r="AR301" s="149">
        <f t="shared" si="1143"/>
        <v>71.02</v>
      </c>
      <c r="AS301" s="149">
        <f t="shared" si="1141"/>
        <v>9.9428000000000001</v>
      </c>
      <c r="AT301" s="149">
        <f t="shared" si="1142"/>
        <v>80.962800000000001</v>
      </c>
    </row>
    <row r="302" spans="1:46" s="2" customFormat="1" ht="15.75" x14ac:dyDescent="0.25">
      <c r="A302" s="9" t="s">
        <v>90</v>
      </c>
      <c r="B302" s="137"/>
      <c r="C302" s="137"/>
      <c r="D302" s="137"/>
      <c r="E302" s="137"/>
      <c r="F302" s="137"/>
      <c r="G302" s="137"/>
      <c r="H302" s="137"/>
      <c r="I302" s="137"/>
      <c r="J302" s="137"/>
      <c r="K302" s="137"/>
      <c r="L302" s="137"/>
      <c r="M302" s="137"/>
      <c r="N302" s="137"/>
      <c r="O302" s="33"/>
      <c r="P302" s="33"/>
      <c r="Q302" s="136"/>
      <c r="R302" s="18"/>
      <c r="S302" s="137"/>
      <c r="T302" s="137"/>
      <c r="U302" s="137"/>
      <c r="V302" s="137"/>
      <c r="W302" s="137"/>
      <c r="X302" s="18"/>
      <c r="Y302" s="18"/>
      <c r="Z302" s="18"/>
      <c r="AA302" s="110"/>
      <c r="AB302" s="18"/>
      <c r="AC302" s="8"/>
      <c r="AD302" s="6"/>
      <c r="AE302" s="6"/>
      <c r="AF302" s="18"/>
      <c r="AG302" s="110"/>
      <c r="AH302" s="18"/>
      <c r="AI302" s="8"/>
      <c r="AJ302" s="6"/>
      <c r="AK302" s="6"/>
      <c r="AL302" s="18"/>
      <c r="AM302" s="134"/>
      <c r="AN302" s="6">
        <v>62.337000000000003</v>
      </c>
      <c r="AO302" s="4">
        <f t="shared" si="1139"/>
        <v>8.7271800000000006</v>
      </c>
      <c r="AP302" s="4">
        <f t="shared" si="1140"/>
        <v>71.064180000000007</v>
      </c>
      <c r="AQ302" s="97">
        <v>0.06</v>
      </c>
      <c r="AR302" s="149">
        <f t="shared" si="1143"/>
        <v>66.077219999999997</v>
      </c>
      <c r="AS302" s="149">
        <f t="shared" si="1141"/>
        <v>9.2508108</v>
      </c>
      <c r="AT302" s="149">
        <f t="shared" si="1142"/>
        <v>75.328030799999993</v>
      </c>
    </row>
    <row r="303" spans="1:46" s="2" customFormat="1" ht="15.75" x14ac:dyDescent="0.25">
      <c r="A303" s="9" t="s">
        <v>332</v>
      </c>
      <c r="B303" s="137"/>
      <c r="C303" s="137"/>
      <c r="D303" s="137"/>
      <c r="E303" s="137"/>
      <c r="F303" s="137"/>
      <c r="G303" s="137"/>
      <c r="H303" s="137"/>
      <c r="I303" s="137"/>
      <c r="J303" s="137"/>
      <c r="K303" s="137"/>
      <c r="L303" s="137"/>
      <c r="M303" s="137"/>
      <c r="N303" s="137"/>
      <c r="O303" s="33"/>
      <c r="P303" s="33"/>
      <c r="Q303" s="136"/>
      <c r="R303" s="18"/>
      <c r="S303" s="137"/>
      <c r="T303" s="137"/>
      <c r="U303" s="137"/>
      <c r="V303" s="137"/>
      <c r="W303" s="137"/>
      <c r="X303" s="18"/>
      <c r="Y303" s="18"/>
      <c r="Z303" s="18"/>
      <c r="AA303" s="110"/>
      <c r="AB303" s="18"/>
      <c r="AC303" s="8"/>
      <c r="AD303" s="6"/>
      <c r="AE303" s="6"/>
      <c r="AF303" s="18"/>
      <c r="AG303" s="110"/>
      <c r="AH303" s="18"/>
      <c r="AI303" s="8"/>
      <c r="AJ303" s="6"/>
      <c r="AK303" s="6"/>
      <c r="AL303" s="18"/>
      <c r="AM303" s="134"/>
      <c r="AN303" s="6">
        <v>1000.000555</v>
      </c>
      <c r="AO303" s="4">
        <f t="shared" si="1139"/>
        <v>140.00007770000002</v>
      </c>
      <c r="AP303" s="4">
        <f t="shared" si="1140"/>
        <v>1140.0006327000001</v>
      </c>
      <c r="AQ303" s="97">
        <v>0.06</v>
      </c>
      <c r="AR303" s="149">
        <f t="shared" si="1143"/>
        <v>1060.0005882999999</v>
      </c>
      <c r="AS303" s="149">
        <f t="shared" si="1141"/>
        <v>148.40008236200001</v>
      </c>
      <c r="AT303" s="149">
        <f t="shared" si="1142"/>
        <v>1208.4006706619998</v>
      </c>
    </row>
    <row r="304" spans="1:46" s="2" customFormat="1" ht="15.75" x14ac:dyDescent="0.25">
      <c r="A304" s="9" t="s">
        <v>333</v>
      </c>
      <c r="B304" s="137"/>
      <c r="C304" s="137"/>
      <c r="D304" s="137"/>
      <c r="E304" s="137"/>
      <c r="F304" s="137"/>
      <c r="G304" s="137"/>
      <c r="H304" s="137"/>
      <c r="I304" s="137"/>
      <c r="J304" s="137"/>
      <c r="K304" s="137"/>
      <c r="L304" s="137"/>
      <c r="M304" s="137"/>
      <c r="N304" s="137"/>
      <c r="O304" s="33"/>
      <c r="P304" s="33"/>
      <c r="Q304" s="136"/>
      <c r="R304" s="18"/>
      <c r="S304" s="137"/>
      <c r="T304" s="137"/>
      <c r="U304" s="137"/>
      <c r="V304" s="137"/>
      <c r="W304" s="137"/>
      <c r="X304" s="18"/>
      <c r="Y304" s="18"/>
      <c r="Z304" s="18"/>
      <c r="AA304" s="110"/>
      <c r="AB304" s="18"/>
      <c r="AC304" s="8"/>
      <c r="AD304" s="6"/>
      <c r="AE304" s="6"/>
      <c r="AF304" s="18"/>
      <c r="AG304" s="110"/>
      <c r="AH304" s="18"/>
      <c r="AI304" s="8"/>
      <c r="AJ304" s="6"/>
      <c r="AK304" s="6"/>
      <c r="AL304" s="18"/>
      <c r="AM304" s="134"/>
      <c r="AN304" s="6">
        <v>100</v>
      </c>
      <c r="AO304" s="4">
        <f t="shared" si="1139"/>
        <v>14.000000000000002</v>
      </c>
      <c r="AP304" s="4">
        <f t="shared" si="1140"/>
        <v>114</v>
      </c>
      <c r="AQ304" s="97">
        <v>0.06</v>
      </c>
      <c r="AR304" s="149">
        <f t="shared" si="1143"/>
        <v>106</v>
      </c>
      <c r="AS304" s="149">
        <f t="shared" si="1141"/>
        <v>14.840000000000002</v>
      </c>
      <c r="AT304" s="149">
        <f t="shared" si="1142"/>
        <v>120.84</v>
      </c>
    </row>
    <row r="305" spans="1:46" s="2" customFormat="1" ht="15.75" x14ac:dyDescent="0.25">
      <c r="A305" s="9" t="s">
        <v>334</v>
      </c>
      <c r="B305" s="137"/>
      <c r="C305" s="137"/>
      <c r="D305" s="137"/>
      <c r="E305" s="137"/>
      <c r="F305" s="137"/>
      <c r="G305" s="137"/>
      <c r="H305" s="137"/>
      <c r="I305" s="137"/>
      <c r="J305" s="137"/>
      <c r="K305" s="137"/>
      <c r="L305" s="137"/>
      <c r="M305" s="137"/>
      <c r="N305" s="137"/>
      <c r="O305" s="33"/>
      <c r="P305" s="33"/>
      <c r="Q305" s="136"/>
      <c r="R305" s="18"/>
      <c r="S305" s="137"/>
      <c r="T305" s="137"/>
      <c r="U305" s="137"/>
      <c r="V305" s="137"/>
      <c r="W305" s="137"/>
      <c r="X305" s="18"/>
      <c r="Y305" s="18"/>
      <c r="Z305" s="18"/>
      <c r="AA305" s="110"/>
      <c r="AB305" s="18"/>
      <c r="AC305" s="8"/>
      <c r="AD305" s="6"/>
      <c r="AE305" s="6"/>
      <c r="AF305" s="18"/>
      <c r="AG305" s="110"/>
      <c r="AH305" s="18"/>
      <c r="AI305" s="8"/>
      <c r="AJ305" s="6"/>
      <c r="AK305" s="6"/>
      <c r="AL305" s="18"/>
      <c r="AM305" s="134"/>
      <c r="AN305" s="6">
        <v>142.13319999999999</v>
      </c>
      <c r="AO305" s="4">
        <f t="shared" si="1139"/>
        <v>19.898648000000001</v>
      </c>
      <c r="AP305" s="4">
        <f t="shared" si="1140"/>
        <v>162.031848</v>
      </c>
      <c r="AQ305" s="97">
        <v>0.06</v>
      </c>
      <c r="AR305" s="149">
        <f t="shared" si="1143"/>
        <v>150.661192</v>
      </c>
      <c r="AS305" s="149">
        <f t="shared" si="1141"/>
        <v>21.092566880000003</v>
      </c>
      <c r="AT305" s="149">
        <f t="shared" si="1142"/>
        <v>171.75375887999999</v>
      </c>
    </row>
    <row r="306" spans="1:46" s="2" customFormat="1" ht="15.75" x14ac:dyDescent="0.25">
      <c r="A306" s="9" t="s">
        <v>91</v>
      </c>
      <c r="B306" s="137"/>
      <c r="C306" s="137"/>
      <c r="D306" s="137"/>
      <c r="E306" s="137"/>
      <c r="F306" s="137"/>
      <c r="G306" s="137"/>
      <c r="H306" s="137"/>
      <c r="I306" s="137"/>
      <c r="J306" s="137"/>
      <c r="K306" s="137"/>
      <c r="L306" s="137"/>
      <c r="M306" s="137"/>
      <c r="N306" s="137"/>
      <c r="O306" s="33"/>
      <c r="P306" s="33"/>
      <c r="Q306" s="136"/>
      <c r="R306" s="18"/>
      <c r="S306" s="137"/>
      <c r="T306" s="137"/>
      <c r="U306" s="137"/>
      <c r="V306" s="137"/>
      <c r="W306" s="137"/>
      <c r="X306" s="18"/>
      <c r="Y306" s="18"/>
      <c r="Z306" s="18"/>
      <c r="AA306" s="110"/>
      <c r="AB306" s="18"/>
      <c r="AC306" s="8"/>
      <c r="AD306" s="6"/>
      <c r="AE306" s="6"/>
      <c r="AF306" s="18"/>
      <c r="AG306" s="110"/>
      <c r="AH306" s="18"/>
      <c r="AI306" s="8"/>
      <c r="AJ306" s="6"/>
      <c r="AK306" s="6"/>
      <c r="AL306" s="18"/>
      <c r="AM306" s="134"/>
      <c r="AN306" s="6">
        <v>38.599000000000004</v>
      </c>
      <c r="AO306" s="4">
        <f t="shared" si="1139"/>
        <v>5.4038600000000008</v>
      </c>
      <c r="AP306" s="4">
        <f t="shared" si="1140"/>
        <v>44.002860000000005</v>
      </c>
      <c r="AQ306" s="97">
        <v>0.06</v>
      </c>
      <c r="AR306" s="149">
        <f t="shared" si="1143"/>
        <v>40.914940000000001</v>
      </c>
      <c r="AS306" s="149">
        <f t="shared" si="1141"/>
        <v>5.7280916000000008</v>
      </c>
      <c r="AT306" s="149">
        <f t="shared" si="1142"/>
        <v>46.6430316</v>
      </c>
    </row>
    <row r="307" spans="1:46" s="2" customFormat="1" ht="15.75" x14ac:dyDescent="0.25">
      <c r="A307" s="9" t="s">
        <v>92</v>
      </c>
      <c r="B307" s="137"/>
      <c r="C307" s="137"/>
      <c r="D307" s="137"/>
      <c r="E307" s="137"/>
      <c r="F307" s="137"/>
      <c r="G307" s="137"/>
      <c r="H307" s="137"/>
      <c r="I307" s="137"/>
      <c r="J307" s="137"/>
      <c r="K307" s="137"/>
      <c r="L307" s="137"/>
      <c r="M307" s="137"/>
      <c r="N307" s="137"/>
      <c r="O307" s="33"/>
      <c r="P307" s="33"/>
      <c r="Q307" s="136"/>
      <c r="R307" s="18"/>
      <c r="S307" s="137"/>
      <c r="T307" s="137"/>
      <c r="U307" s="137"/>
      <c r="V307" s="137"/>
      <c r="W307" s="137"/>
      <c r="X307" s="18"/>
      <c r="Y307" s="18"/>
      <c r="Z307" s="18"/>
      <c r="AA307" s="110"/>
      <c r="AB307" s="18"/>
      <c r="AC307" s="8"/>
      <c r="AD307" s="6"/>
      <c r="AE307" s="6"/>
      <c r="AF307" s="18"/>
      <c r="AG307" s="110"/>
      <c r="AH307" s="18"/>
      <c r="AI307" s="8"/>
      <c r="AJ307" s="6"/>
      <c r="AK307" s="6"/>
      <c r="AL307" s="18"/>
      <c r="AM307" s="134"/>
      <c r="AN307" s="6">
        <v>497.47500000000002</v>
      </c>
      <c r="AO307" s="4">
        <f t="shared" si="1139"/>
        <v>69.646500000000003</v>
      </c>
      <c r="AP307" s="4">
        <f t="shared" si="1140"/>
        <v>567.12149999999997</v>
      </c>
      <c r="AQ307" s="97">
        <v>0.06</v>
      </c>
      <c r="AR307" s="149">
        <f t="shared" si="1143"/>
        <v>527.32349999999997</v>
      </c>
      <c r="AS307" s="149">
        <f t="shared" si="1141"/>
        <v>73.825289999999995</v>
      </c>
      <c r="AT307" s="149">
        <f t="shared" si="1142"/>
        <v>601.14878999999996</v>
      </c>
    </row>
    <row r="308" spans="1:46" s="2" customFormat="1" ht="15.75" x14ac:dyDescent="0.25">
      <c r="A308" s="9" t="s">
        <v>335</v>
      </c>
      <c r="B308" s="137"/>
      <c r="C308" s="137"/>
      <c r="D308" s="137"/>
      <c r="E308" s="137"/>
      <c r="F308" s="137"/>
      <c r="G308" s="137"/>
      <c r="H308" s="137"/>
      <c r="I308" s="137"/>
      <c r="J308" s="137"/>
      <c r="K308" s="137"/>
      <c r="L308" s="137"/>
      <c r="M308" s="137"/>
      <c r="N308" s="137"/>
      <c r="O308" s="33"/>
      <c r="P308" s="33"/>
      <c r="Q308" s="136"/>
      <c r="R308" s="18"/>
      <c r="S308" s="137"/>
      <c r="T308" s="137"/>
      <c r="U308" s="137"/>
      <c r="V308" s="137"/>
      <c r="W308" s="137"/>
      <c r="X308" s="18"/>
      <c r="Y308" s="18"/>
      <c r="Z308" s="18"/>
      <c r="AA308" s="110"/>
      <c r="AB308" s="18"/>
      <c r="AC308" s="8"/>
      <c r="AD308" s="6"/>
      <c r="AE308" s="6"/>
      <c r="AF308" s="18"/>
      <c r="AG308" s="110"/>
      <c r="AH308" s="18"/>
      <c r="AI308" s="8"/>
      <c r="AJ308" s="6"/>
      <c r="AK308" s="6"/>
      <c r="AL308" s="18"/>
      <c r="AM308" s="134"/>
      <c r="AN308" s="6">
        <v>1563.4849999999999</v>
      </c>
      <c r="AO308" s="4">
        <f t="shared" si="1139"/>
        <v>218.8879</v>
      </c>
      <c r="AP308" s="4">
        <f t="shared" si="1140"/>
        <v>1782.3728999999998</v>
      </c>
      <c r="AQ308" s="97">
        <v>0.06</v>
      </c>
      <c r="AR308" s="149">
        <f t="shared" si="1143"/>
        <v>1657.2940999999998</v>
      </c>
      <c r="AS308" s="149">
        <f t="shared" si="1141"/>
        <v>232.021174</v>
      </c>
      <c r="AT308" s="149">
        <f t="shared" si="1142"/>
        <v>1889.3152739999998</v>
      </c>
    </row>
    <row r="309" spans="1:46" s="2" customFormat="1" ht="15.75" x14ac:dyDescent="0.25">
      <c r="A309" s="9" t="s">
        <v>280</v>
      </c>
      <c r="B309" s="137"/>
      <c r="C309" s="137"/>
      <c r="D309" s="137"/>
      <c r="E309" s="137"/>
      <c r="F309" s="137"/>
      <c r="G309" s="137"/>
      <c r="H309" s="137"/>
      <c r="I309" s="137"/>
      <c r="J309" s="137"/>
      <c r="K309" s="137"/>
      <c r="L309" s="137"/>
      <c r="M309" s="137"/>
      <c r="N309" s="137"/>
      <c r="O309" s="33"/>
      <c r="P309" s="33"/>
      <c r="Q309" s="136"/>
      <c r="R309" s="18"/>
      <c r="S309" s="137"/>
      <c r="T309" s="137"/>
      <c r="U309" s="137"/>
      <c r="V309" s="137"/>
      <c r="W309" s="137"/>
      <c r="X309" s="18"/>
      <c r="Y309" s="18"/>
      <c r="Z309" s="18"/>
      <c r="AA309" s="110"/>
      <c r="AB309" s="18"/>
      <c r="AC309" s="8"/>
      <c r="AD309" s="6"/>
      <c r="AE309" s="6"/>
      <c r="AF309" s="18"/>
      <c r="AG309" s="110"/>
      <c r="AH309" s="18"/>
      <c r="AI309" s="8"/>
      <c r="AJ309" s="6"/>
      <c r="AK309" s="6"/>
      <c r="AL309" s="18"/>
      <c r="AM309" s="134"/>
      <c r="AN309" s="6">
        <v>241.22449999999998</v>
      </c>
      <c r="AO309" s="4">
        <f t="shared" si="1139"/>
        <v>33.771430000000002</v>
      </c>
      <c r="AP309" s="4">
        <f t="shared" si="1140"/>
        <v>274.99592999999999</v>
      </c>
      <c r="AQ309" s="97">
        <v>0.06</v>
      </c>
      <c r="AR309" s="149">
        <f t="shared" si="1143"/>
        <v>255.69796999999997</v>
      </c>
      <c r="AS309" s="149">
        <f t="shared" si="1141"/>
        <v>35.797715799999999</v>
      </c>
      <c r="AT309" s="149">
        <f t="shared" si="1142"/>
        <v>291.49568579999999</v>
      </c>
    </row>
    <row r="310" spans="1:46" s="2" customFormat="1" ht="15.75" x14ac:dyDescent="0.25">
      <c r="A310" s="9" t="s">
        <v>336</v>
      </c>
      <c r="B310" s="137"/>
      <c r="C310" s="137"/>
      <c r="D310" s="137"/>
      <c r="E310" s="137"/>
      <c r="F310" s="137"/>
      <c r="G310" s="137"/>
      <c r="H310" s="137"/>
      <c r="I310" s="137"/>
      <c r="J310" s="137"/>
      <c r="K310" s="137"/>
      <c r="L310" s="137"/>
      <c r="M310" s="137"/>
      <c r="N310" s="137"/>
      <c r="O310" s="33"/>
      <c r="P310" s="33"/>
      <c r="Q310" s="136"/>
      <c r="R310" s="18"/>
      <c r="S310" s="137"/>
      <c r="T310" s="137"/>
      <c r="U310" s="137"/>
      <c r="V310" s="137"/>
      <c r="W310" s="137"/>
      <c r="X310" s="18"/>
      <c r="Y310" s="18"/>
      <c r="Z310" s="18"/>
      <c r="AA310" s="110"/>
      <c r="AB310" s="18"/>
      <c r="AC310" s="8"/>
      <c r="AD310" s="6"/>
      <c r="AE310" s="6"/>
      <c r="AF310" s="18"/>
      <c r="AG310" s="110"/>
      <c r="AH310" s="18"/>
      <c r="AI310" s="8"/>
      <c r="AJ310" s="6"/>
      <c r="AK310" s="6"/>
      <c r="AL310" s="18"/>
      <c r="AM310" s="134"/>
      <c r="AN310" s="6">
        <v>1200</v>
      </c>
      <c r="AO310" s="4">
        <f t="shared" si="1139"/>
        <v>168.00000000000003</v>
      </c>
      <c r="AP310" s="4">
        <f t="shared" si="1140"/>
        <v>1368</v>
      </c>
      <c r="AQ310" s="97">
        <v>0.06</v>
      </c>
      <c r="AR310" s="149">
        <f t="shared" si="1143"/>
        <v>1272</v>
      </c>
      <c r="AS310" s="149">
        <f t="shared" si="1141"/>
        <v>178.08</v>
      </c>
      <c r="AT310" s="149">
        <f t="shared" si="1142"/>
        <v>1450.08</v>
      </c>
    </row>
    <row r="311" spans="1:46" s="2" customFormat="1" ht="15.75" x14ac:dyDescent="0.25">
      <c r="A311" s="9" t="s">
        <v>337</v>
      </c>
      <c r="B311" s="137"/>
      <c r="C311" s="137"/>
      <c r="D311" s="137"/>
      <c r="E311" s="137"/>
      <c r="F311" s="137"/>
      <c r="G311" s="137"/>
      <c r="H311" s="137"/>
      <c r="I311" s="137"/>
      <c r="J311" s="137"/>
      <c r="K311" s="137"/>
      <c r="L311" s="137"/>
      <c r="M311" s="137"/>
      <c r="N311" s="137"/>
      <c r="O311" s="33"/>
      <c r="P311" s="33"/>
      <c r="Q311" s="136"/>
      <c r="R311" s="18"/>
      <c r="S311" s="137"/>
      <c r="T311" s="137"/>
      <c r="U311" s="137"/>
      <c r="V311" s="137"/>
      <c r="W311" s="137"/>
      <c r="X311" s="18"/>
      <c r="Y311" s="18"/>
      <c r="Z311" s="18"/>
      <c r="AA311" s="110"/>
      <c r="AB311" s="18"/>
      <c r="AC311" s="8"/>
      <c r="AD311" s="6"/>
      <c r="AE311" s="6"/>
      <c r="AF311" s="18"/>
      <c r="AG311" s="110"/>
      <c r="AH311" s="18"/>
      <c r="AI311" s="8"/>
      <c r="AJ311" s="6"/>
      <c r="AK311" s="6"/>
      <c r="AL311" s="18"/>
      <c r="AM311" s="134"/>
      <c r="AN311" s="6">
        <v>1000</v>
      </c>
      <c r="AO311" s="4">
        <f t="shared" si="1139"/>
        <v>140</v>
      </c>
      <c r="AP311" s="4">
        <f t="shared" si="1140"/>
        <v>1140</v>
      </c>
      <c r="AQ311" s="97">
        <v>0.06</v>
      </c>
      <c r="AR311" s="149">
        <f t="shared" si="1143"/>
        <v>1060</v>
      </c>
      <c r="AS311" s="149">
        <f t="shared" si="1141"/>
        <v>148.4</v>
      </c>
      <c r="AT311" s="149">
        <f t="shared" si="1142"/>
        <v>1208.4000000000001</v>
      </c>
    </row>
    <row r="312" spans="1:46" s="2" customFormat="1" ht="15.75" x14ac:dyDescent="0.25">
      <c r="A312" s="9" t="s">
        <v>338</v>
      </c>
      <c r="B312" s="137"/>
      <c r="C312" s="137"/>
      <c r="D312" s="137"/>
      <c r="E312" s="137"/>
      <c r="F312" s="137"/>
      <c r="G312" s="137"/>
      <c r="H312" s="137"/>
      <c r="I312" s="137"/>
      <c r="J312" s="137"/>
      <c r="K312" s="137"/>
      <c r="L312" s="137"/>
      <c r="M312" s="137"/>
      <c r="N312" s="137"/>
      <c r="O312" s="33"/>
      <c r="P312" s="33"/>
      <c r="Q312" s="136"/>
      <c r="R312" s="18"/>
      <c r="S312" s="137"/>
      <c r="T312" s="137"/>
      <c r="U312" s="137"/>
      <c r="V312" s="137"/>
      <c r="W312" s="137"/>
      <c r="X312" s="18"/>
      <c r="Y312" s="18"/>
      <c r="Z312" s="18"/>
      <c r="AA312" s="110"/>
      <c r="AB312" s="18"/>
      <c r="AC312" s="8"/>
      <c r="AD312" s="6"/>
      <c r="AE312" s="6"/>
      <c r="AF312" s="18"/>
      <c r="AG312" s="110"/>
      <c r="AH312" s="18"/>
      <c r="AI312" s="8"/>
      <c r="AJ312" s="6"/>
      <c r="AK312" s="6"/>
      <c r="AL312" s="18"/>
      <c r="AM312" s="134"/>
      <c r="AN312" s="6">
        <v>1000</v>
      </c>
      <c r="AO312" s="4">
        <f t="shared" si="1139"/>
        <v>140</v>
      </c>
      <c r="AP312" s="4">
        <f t="shared" si="1140"/>
        <v>1140</v>
      </c>
      <c r="AQ312" s="97">
        <v>0.06</v>
      </c>
      <c r="AR312" s="149">
        <f t="shared" si="1143"/>
        <v>1060</v>
      </c>
      <c r="AS312" s="149">
        <f t="shared" si="1141"/>
        <v>148.4</v>
      </c>
      <c r="AT312" s="149">
        <f t="shared" si="1142"/>
        <v>1208.4000000000001</v>
      </c>
    </row>
    <row r="313" spans="1:46" s="2" customFormat="1" ht="15.75" x14ac:dyDescent="0.25">
      <c r="A313" s="9" t="s">
        <v>339</v>
      </c>
      <c r="B313" s="137"/>
      <c r="C313" s="137"/>
      <c r="D313" s="137"/>
      <c r="E313" s="137"/>
      <c r="F313" s="137"/>
      <c r="G313" s="137"/>
      <c r="H313" s="137"/>
      <c r="I313" s="137"/>
      <c r="J313" s="137"/>
      <c r="K313" s="137"/>
      <c r="L313" s="137"/>
      <c r="M313" s="137"/>
      <c r="N313" s="137"/>
      <c r="O313" s="33"/>
      <c r="P313" s="33"/>
      <c r="Q313" s="136"/>
      <c r="R313" s="18"/>
      <c r="S313" s="137"/>
      <c r="T313" s="137"/>
      <c r="U313" s="137"/>
      <c r="V313" s="137"/>
      <c r="W313" s="137"/>
      <c r="X313" s="18"/>
      <c r="Y313" s="18"/>
      <c r="Z313" s="18"/>
      <c r="AA313" s="110"/>
      <c r="AB313" s="18"/>
      <c r="AC313" s="8"/>
      <c r="AD313" s="6"/>
      <c r="AE313" s="6"/>
      <c r="AF313" s="18"/>
      <c r="AG313" s="110"/>
      <c r="AH313" s="18"/>
      <c r="AI313" s="8"/>
      <c r="AJ313" s="6"/>
      <c r="AK313" s="6"/>
      <c r="AL313" s="18"/>
      <c r="AM313" s="134"/>
      <c r="AN313" s="6">
        <v>2000</v>
      </c>
      <c r="AO313" s="4">
        <f t="shared" si="1139"/>
        <v>280</v>
      </c>
      <c r="AP313" s="4">
        <f t="shared" si="1140"/>
        <v>2280</v>
      </c>
      <c r="AQ313" s="97">
        <v>0.06</v>
      </c>
      <c r="AR313" s="149">
        <f t="shared" si="1143"/>
        <v>2120</v>
      </c>
      <c r="AS313" s="149">
        <f t="shared" si="1141"/>
        <v>296.8</v>
      </c>
      <c r="AT313" s="149">
        <f t="shared" si="1142"/>
        <v>2416.8000000000002</v>
      </c>
    </row>
    <row r="314" spans="1:46" s="2" customFormat="1" ht="15.75" x14ac:dyDescent="0.25">
      <c r="A314" s="9" t="s">
        <v>281</v>
      </c>
      <c r="B314" s="137"/>
      <c r="C314" s="137"/>
      <c r="D314" s="137"/>
      <c r="E314" s="137"/>
      <c r="F314" s="137"/>
      <c r="G314" s="137"/>
      <c r="H314" s="137"/>
      <c r="I314" s="137"/>
      <c r="J314" s="137"/>
      <c r="K314" s="137"/>
      <c r="L314" s="137"/>
      <c r="M314" s="137"/>
      <c r="N314" s="137"/>
      <c r="O314" s="33"/>
      <c r="P314" s="33"/>
      <c r="Q314" s="136"/>
      <c r="R314" s="18"/>
      <c r="S314" s="137"/>
      <c r="T314" s="137"/>
      <c r="U314" s="137"/>
      <c r="V314" s="137"/>
      <c r="W314" s="137"/>
      <c r="X314" s="18"/>
      <c r="Y314" s="18"/>
      <c r="Z314" s="18"/>
      <c r="AA314" s="110"/>
      <c r="AB314" s="18"/>
      <c r="AC314" s="8"/>
      <c r="AD314" s="6"/>
      <c r="AE314" s="6"/>
      <c r="AF314" s="18"/>
      <c r="AG314" s="110"/>
      <c r="AH314" s="18"/>
      <c r="AI314" s="8"/>
      <c r="AJ314" s="6"/>
      <c r="AK314" s="6"/>
      <c r="AL314" s="18"/>
      <c r="AM314" s="134"/>
      <c r="AN314" s="6">
        <v>241.23000000000002</v>
      </c>
      <c r="AO314" s="4">
        <f t="shared" si="1139"/>
        <v>33.772200000000005</v>
      </c>
      <c r="AP314" s="4">
        <f t="shared" si="1140"/>
        <v>275.00220000000002</v>
      </c>
      <c r="AQ314" s="97">
        <v>0.06</v>
      </c>
      <c r="AR314" s="149">
        <f t="shared" si="1143"/>
        <v>255.70380000000003</v>
      </c>
      <c r="AS314" s="149">
        <f t="shared" si="1141"/>
        <v>35.798532000000009</v>
      </c>
      <c r="AT314" s="149">
        <f t="shared" si="1142"/>
        <v>291.50233200000002</v>
      </c>
    </row>
    <row r="315" spans="1:46" s="2" customFormat="1" ht="15.75" x14ac:dyDescent="0.25">
      <c r="A315" s="9" t="s">
        <v>282</v>
      </c>
      <c r="B315" s="137"/>
      <c r="C315" s="137"/>
      <c r="D315" s="137"/>
      <c r="E315" s="137"/>
      <c r="F315" s="137"/>
      <c r="G315" s="137"/>
      <c r="H315" s="137"/>
      <c r="I315" s="137"/>
      <c r="J315" s="137"/>
      <c r="K315" s="137"/>
      <c r="L315" s="137"/>
      <c r="M315" s="137"/>
      <c r="N315" s="137"/>
      <c r="O315" s="33"/>
      <c r="P315" s="33"/>
      <c r="Q315" s="136"/>
      <c r="R315" s="18"/>
      <c r="S315" s="137"/>
      <c r="T315" s="137"/>
      <c r="U315" s="137"/>
      <c r="V315" s="137"/>
      <c r="W315" s="137"/>
      <c r="X315" s="18"/>
      <c r="Y315" s="18"/>
      <c r="Z315" s="18"/>
      <c r="AA315" s="110"/>
      <c r="AB315" s="18"/>
      <c r="AC315" s="8"/>
      <c r="AD315" s="6"/>
      <c r="AE315" s="6"/>
      <c r="AF315" s="18"/>
      <c r="AG315" s="110"/>
      <c r="AH315" s="18"/>
      <c r="AI315" s="8"/>
      <c r="AJ315" s="6"/>
      <c r="AK315" s="6"/>
      <c r="AL315" s="18"/>
      <c r="AM315" s="134"/>
      <c r="AN315" s="6">
        <v>482.45450000000005</v>
      </c>
      <c r="AO315" s="4">
        <f t="shared" si="1139"/>
        <v>67.543630000000007</v>
      </c>
      <c r="AP315" s="4">
        <f t="shared" si="1140"/>
        <v>549.99813000000006</v>
      </c>
      <c r="AQ315" s="97">
        <v>0.06</v>
      </c>
      <c r="AR315" s="149">
        <f t="shared" si="1143"/>
        <v>511.40177000000006</v>
      </c>
      <c r="AS315" s="149">
        <f t="shared" si="1141"/>
        <v>71.596247800000015</v>
      </c>
      <c r="AT315" s="149">
        <f t="shared" si="1142"/>
        <v>582.99801780000007</v>
      </c>
    </row>
    <row r="316" spans="1:46" s="2" customFormat="1" ht="15.75" x14ac:dyDescent="0.25">
      <c r="A316" s="23" t="s">
        <v>340</v>
      </c>
      <c r="B316" s="137"/>
      <c r="C316" s="137"/>
      <c r="D316" s="137"/>
      <c r="E316" s="137"/>
      <c r="F316" s="137"/>
      <c r="G316" s="137"/>
      <c r="H316" s="137"/>
      <c r="I316" s="137"/>
      <c r="J316" s="137"/>
      <c r="K316" s="137"/>
      <c r="L316" s="137"/>
      <c r="M316" s="137"/>
      <c r="N316" s="137"/>
      <c r="O316" s="33"/>
      <c r="P316" s="33"/>
      <c r="Q316" s="136"/>
      <c r="R316" s="18"/>
      <c r="S316" s="137"/>
      <c r="T316" s="137"/>
      <c r="U316" s="137"/>
      <c r="V316" s="137"/>
      <c r="W316" s="137"/>
      <c r="X316" s="18"/>
      <c r="Y316" s="18"/>
      <c r="Z316" s="18"/>
      <c r="AA316" s="110"/>
      <c r="AB316" s="18"/>
      <c r="AC316" s="8"/>
      <c r="AD316" s="6"/>
      <c r="AE316" s="6"/>
      <c r="AF316" s="18"/>
      <c r="AG316" s="110"/>
      <c r="AH316" s="18"/>
      <c r="AI316" s="8"/>
      <c r="AJ316" s="6"/>
      <c r="AK316" s="6"/>
      <c r="AL316" s="18"/>
      <c r="AM316" s="134"/>
      <c r="AN316" s="28"/>
      <c r="AO316" s="28"/>
      <c r="AP316" s="28"/>
      <c r="AQ316" s="134"/>
      <c r="AR316" s="147"/>
      <c r="AS316" s="147"/>
      <c r="AT316" s="147"/>
    </row>
    <row r="317" spans="1:46" s="2" customFormat="1" ht="15.75" x14ac:dyDescent="0.25">
      <c r="A317" s="9" t="s">
        <v>341</v>
      </c>
      <c r="B317" s="137"/>
      <c r="C317" s="137"/>
      <c r="D317" s="137"/>
      <c r="E317" s="137"/>
      <c r="F317" s="137"/>
      <c r="G317" s="137"/>
      <c r="H317" s="137"/>
      <c r="I317" s="137"/>
      <c r="J317" s="137"/>
      <c r="K317" s="137"/>
      <c r="L317" s="137"/>
      <c r="M317" s="137"/>
      <c r="N317" s="137"/>
      <c r="O317" s="33"/>
      <c r="P317" s="33"/>
      <c r="Q317" s="136"/>
      <c r="R317" s="18"/>
      <c r="S317" s="137"/>
      <c r="T317" s="137"/>
      <c r="U317" s="137"/>
      <c r="V317" s="137"/>
      <c r="W317" s="137"/>
      <c r="X317" s="18"/>
      <c r="Y317" s="18"/>
      <c r="Z317" s="18"/>
      <c r="AA317" s="110"/>
      <c r="AB317" s="18"/>
      <c r="AC317" s="8"/>
      <c r="AD317" s="6"/>
      <c r="AE317" s="6"/>
      <c r="AF317" s="18"/>
      <c r="AG317" s="110"/>
      <c r="AH317" s="18"/>
      <c r="AI317" s="8"/>
      <c r="AJ317" s="6"/>
      <c r="AK317" s="6"/>
      <c r="AL317" s="18"/>
      <c r="AM317" s="134"/>
      <c r="AN317" s="6">
        <v>20</v>
      </c>
      <c r="AO317" s="4">
        <f t="shared" si="1139"/>
        <v>2.8000000000000003</v>
      </c>
      <c r="AP317" s="4">
        <f t="shared" si="1140"/>
        <v>22.8</v>
      </c>
      <c r="AQ317" s="97">
        <v>0.06</v>
      </c>
      <c r="AR317" s="149">
        <f t="shared" si="1143"/>
        <v>21.2</v>
      </c>
      <c r="AS317" s="149">
        <f t="shared" si="1141"/>
        <v>2.968</v>
      </c>
      <c r="AT317" s="149">
        <f t="shared" si="1142"/>
        <v>24.167999999999999</v>
      </c>
    </row>
    <row r="318" spans="1:46" s="2" customFormat="1" ht="15.75" x14ac:dyDescent="0.25">
      <c r="A318" s="9" t="s">
        <v>342</v>
      </c>
      <c r="B318" s="137"/>
      <c r="C318" s="137"/>
      <c r="D318" s="137"/>
      <c r="E318" s="137"/>
      <c r="F318" s="137"/>
      <c r="G318" s="137"/>
      <c r="H318" s="137"/>
      <c r="I318" s="137"/>
      <c r="J318" s="137"/>
      <c r="K318" s="137"/>
      <c r="L318" s="137"/>
      <c r="M318" s="137"/>
      <c r="N318" s="137"/>
      <c r="O318" s="33"/>
      <c r="P318" s="33"/>
      <c r="Q318" s="136"/>
      <c r="R318" s="18"/>
      <c r="S318" s="137"/>
      <c r="T318" s="137"/>
      <c r="U318" s="137"/>
      <c r="V318" s="137"/>
      <c r="W318" s="137"/>
      <c r="X318" s="18"/>
      <c r="Y318" s="18"/>
      <c r="Z318" s="18"/>
      <c r="AA318" s="110"/>
      <c r="AB318" s="18"/>
      <c r="AC318" s="8"/>
      <c r="AD318" s="6"/>
      <c r="AE318" s="6"/>
      <c r="AF318" s="18"/>
      <c r="AG318" s="110"/>
      <c r="AH318" s="18"/>
      <c r="AI318" s="8"/>
      <c r="AJ318" s="6"/>
      <c r="AK318" s="6"/>
      <c r="AL318" s="18"/>
      <c r="AM318" s="134"/>
      <c r="AN318" s="6">
        <v>15</v>
      </c>
      <c r="AO318" s="4">
        <f t="shared" si="1139"/>
        <v>2.1</v>
      </c>
      <c r="AP318" s="4">
        <f t="shared" si="1140"/>
        <v>17.100000000000001</v>
      </c>
      <c r="AQ318" s="97">
        <v>0.06</v>
      </c>
      <c r="AR318" s="149">
        <f t="shared" si="1143"/>
        <v>15.9</v>
      </c>
      <c r="AS318" s="149">
        <f t="shared" si="1141"/>
        <v>2.2260000000000004</v>
      </c>
      <c r="AT318" s="149">
        <f t="shared" si="1142"/>
        <v>18.126000000000001</v>
      </c>
    </row>
    <row r="319" spans="1:46" s="2" customFormat="1" ht="15.75" x14ac:dyDescent="0.25">
      <c r="A319" s="9" t="s">
        <v>343</v>
      </c>
      <c r="B319" s="137"/>
      <c r="C319" s="137"/>
      <c r="D319" s="137"/>
      <c r="E319" s="137"/>
      <c r="F319" s="137"/>
      <c r="G319" s="137"/>
      <c r="H319" s="137"/>
      <c r="I319" s="137"/>
      <c r="J319" s="137"/>
      <c r="K319" s="137"/>
      <c r="L319" s="137"/>
      <c r="M319" s="137"/>
      <c r="N319" s="137"/>
      <c r="O319" s="33"/>
      <c r="P319" s="33"/>
      <c r="Q319" s="136"/>
      <c r="R319" s="18"/>
      <c r="S319" s="137"/>
      <c r="T319" s="137"/>
      <c r="U319" s="137"/>
      <c r="V319" s="137"/>
      <c r="W319" s="137"/>
      <c r="X319" s="18"/>
      <c r="Y319" s="18"/>
      <c r="Z319" s="18"/>
      <c r="AA319" s="110"/>
      <c r="AB319" s="18"/>
      <c r="AC319" s="8"/>
      <c r="AD319" s="6"/>
      <c r="AE319" s="6"/>
      <c r="AF319" s="18"/>
      <c r="AG319" s="110"/>
      <c r="AH319" s="18"/>
      <c r="AI319" s="8"/>
      <c r="AJ319" s="6"/>
      <c r="AK319" s="6"/>
      <c r="AL319" s="18"/>
      <c r="AM319" s="134"/>
      <c r="AN319" s="6">
        <v>10</v>
      </c>
      <c r="AO319" s="4">
        <f t="shared" si="1139"/>
        <v>1.4000000000000001</v>
      </c>
      <c r="AP319" s="4">
        <f t="shared" si="1140"/>
        <v>11.4</v>
      </c>
      <c r="AQ319" s="97">
        <v>0.06</v>
      </c>
      <c r="AR319" s="149">
        <f t="shared" si="1143"/>
        <v>10.6</v>
      </c>
      <c r="AS319" s="149">
        <f t="shared" si="1141"/>
        <v>1.484</v>
      </c>
      <c r="AT319" s="149">
        <f t="shared" si="1142"/>
        <v>12.084</v>
      </c>
    </row>
    <row r="320" spans="1:46" s="2" customFormat="1" ht="15.75" x14ac:dyDescent="0.25">
      <c r="A320" s="9" t="s">
        <v>344</v>
      </c>
      <c r="B320" s="137"/>
      <c r="C320" s="137"/>
      <c r="D320" s="137"/>
      <c r="E320" s="137"/>
      <c r="F320" s="137"/>
      <c r="G320" s="137"/>
      <c r="H320" s="137"/>
      <c r="I320" s="137"/>
      <c r="J320" s="137"/>
      <c r="K320" s="137"/>
      <c r="L320" s="137"/>
      <c r="M320" s="137"/>
      <c r="N320" s="137"/>
      <c r="O320" s="33"/>
      <c r="P320" s="33"/>
      <c r="Q320" s="136"/>
      <c r="R320" s="18"/>
      <c r="S320" s="137"/>
      <c r="T320" s="137"/>
      <c r="U320" s="137"/>
      <c r="V320" s="137"/>
      <c r="W320" s="137"/>
      <c r="X320" s="18"/>
      <c r="Y320" s="18"/>
      <c r="Z320" s="18"/>
      <c r="AA320" s="110"/>
      <c r="AB320" s="18"/>
      <c r="AC320" s="8"/>
      <c r="AD320" s="6"/>
      <c r="AE320" s="6"/>
      <c r="AF320" s="18"/>
      <c r="AG320" s="110"/>
      <c r="AH320" s="18"/>
      <c r="AI320" s="8"/>
      <c r="AJ320" s="6"/>
      <c r="AK320" s="6"/>
      <c r="AL320" s="18"/>
      <c r="AM320" s="134"/>
      <c r="AN320" s="6">
        <v>15</v>
      </c>
      <c r="AO320" s="4">
        <f t="shared" si="1139"/>
        <v>2.1</v>
      </c>
      <c r="AP320" s="4">
        <f t="shared" si="1140"/>
        <v>17.100000000000001</v>
      </c>
      <c r="AQ320" s="97">
        <v>0.06</v>
      </c>
      <c r="AR320" s="149">
        <f t="shared" si="1143"/>
        <v>15.9</v>
      </c>
      <c r="AS320" s="149">
        <f t="shared" si="1141"/>
        <v>2.2260000000000004</v>
      </c>
      <c r="AT320" s="149">
        <f t="shared" si="1142"/>
        <v>18.126000000000001</v>
      </c>
    </row>
    <row r="321" spans="1:46" s="2" customFormat="1" ht="15.75" x14ac:dyDescent="0.25">
      <c r="A321" s="9" t="s">
        <v>345</v>
      </c>
      <c r="B321" s="137"/>
      <c r="C321" s="137"/>
      <c r="D321" s="137"/>
      <c r="E321" s="137"/>
      <c r="F321" s="137"/>
      <c r="G321" s="137"/>
      <c r="H321" s="137"/>
      <c r="I321" s="137"/>
      <c r="J321" s="137"/>
      <c r="K321" s="137"/>
      <c r="L321" s="137"/>
      <c r="M321" s="137"/>
      <c r="N321" s="137"/>
      <c r="O321" s="33"/>
      <c r="P321" s="33"/>
      <c r="Q321" s="136"/>
      <c r="R321" s="18"/>
      <c r="S321" s="137"/>
      <c r="T321" s="137"/>
      <c r="U321" s="137"/>
      <c r="V321" s="137"/>
      <c r="W321" s="137"/>
      <c r="X321" s="18"/>
      <c r="Y321" s="18"/>
      <c r="Z321" s="18"/>
      <c r="AA321" s="110"/>
      <c r="AB321" s="18"/>
      <c r="AC321" s="8"/>
      <c r="AD321" s="6"/>
      <c r="AE321" s="6"/>
      <c r="AF321" s="18"/>
      <c r="AG321" s="110"/>
      <c r="AH321" s="18"/>
      <c r="AI321" s="8"/>
      <c r="AJ321" s="6"/>
      <c r="AK321" s="6"/>
      <c r="AL321" s="18"/>
      <c r="AM321" s="134"/>
      <c r="AN321" s="6">
        <v>13</v>
      </c>
      <c r="AO321" s="4">
        <f t="shared" si="1139"/>
        <v>1.8200000000000003</v>
      </c>
      <c r="AP321" s="4">
        <f t="shared" si="1140"/>
        <v>14.82</v>
      </c>
      <c r="AQ321" s="97">
        <v>0.06</v>
      </c>
      <c r="AR321" s="149">
        <f t="shared" si="1143"/>
        <v>13.78</v>
      </c>
      <c r="AS321" s="149">
        <f t="shared" si="1141"/>
        <v>1.9292</v>
      </c>
      <c r="AT321" s="149">
        <f t="shared" si="1142"/>
        <v>15.709199999999999</v>
      </c>
    </row>
    <row r="322" spans="1:46" s="2" customFormat="1" ht="15.75" x14ac:dyDescent="0.25">
      <c r="A322" s="9" t="s">
        <v>346</v>
      </c>
      <c r="B322" s="137"/>
      <c r="C322" s="137"/>
      <c r="D322" s="137"/>
      <c r="E322" s="137"/>
      <c r="F322" s="137"/>
      <c r="G322" s="137"/>
      <c r="H322" s="137"/>
      <c r="I322" s="137"/>
      <c r="J322" s="137"/>
      <c r="K322" s="137"/>
      <c r="L322" s="137"/>
      <c r="M322" s="137"/>
      <c r="N322" s="137"/>
      <c r="O322" s="33"/>
      <c r="P322" s="33"/>
      <c r="Q322" s="136"/>
      <c r="R322" s="18"/>
      <c r="S322" s="137"/>
      <c r="T322" s="137"/>
      <c r="U322" s="137"/>
      <c r="V322" s="137"/>
      <c r="W322" s="137"/>
      <c r="X322" s="18"/>
      <c r="Y322" s="18"/>
      <c r="Z322" s="18"/>
      <c r="AA322" s="110"/>
      <c r="AB322" s="18"/>
      <c r="AC322" s="8"/>
      <c r="AD322" s="6"/>
      <c r="AE322" s="6"/>
      <c r="AF322" s="18"/>
      <c r="AG322" s="110"/>
      <c r="AH322" s="18"/>
      <c r="AI322" s="8"/>
      <c r="AJ322" s="6"/>
      <c r="AK322" s="6"/>
      <c r="AL322" s="18"/>
      <c r="AM322" s="134"/>
      <c r="AN322" s="6">
        <v>11</v>
      </c>
      <c r="AO322" s="4">
        <f t="shared" si="1139"/>
        <v>1.54</v>
      </c>
      <c r="AP322" s="4">
        <f t="shared" si="1140"/>
        <v>12.54</v>
      </c>
      <c r="AQ322" s="97">
        <v>0.06</v>
      </c>
      <c r="AR322" s="149">
        <f t="shared" si="1143"/>
        <v>11.66</v>
      </c>
      <c r="AS322" s="149">
        <f t="shared" si="1141"/>
        <v>1.6324000000000001</v>
      </c>
      <c r="AT322" s="149">
        <f t="shared" si="1142"/>
        <v>13.292400000000001</v>
      </c>
    </row>
    <row r="323" spans="1:46" s="2" customFormat="1" ht="15.75" x14ac:dyDescent="0.25">
      <c r="A323" s="9" t="s">
        <v>347</v>
      </c>
      <c r="B323" s="137"/>
      <c r="C323" s="137"/>
      <c r="D323" s="137"/>
      <c r="E323" s="137"/>
      <c r="F323" s="137"/>
      <c r="G323" s="137"/>
      <c r="H323" s="137"/>
      <c r="I323" s="137"/>
      <c r="J323" s="137"/>
      <c r="K323" s="137"/>
      <c r="L323" s="137"/>
      <c r="M323" s="137"/>
      <c r="N323" s="137"/>
      <c r="O323" s="33"/>
      <c r="P323" s="33"/>
      <c r="Q323" s="136"/>
      <c r="R323" s="18"/>
      <c r="S323" s="137"/>
      <c r="T323" s="137"/>
      <c r="U323" s="137"/>
      <c r="V323" s="137"/>
      <c r="W323" s="137"/>
      <c r="X323" s="18"/>
      <c r="Y323" s="18"/>
      <c r="Z323" s="18"/>
      <c r="AA323" s="110"/>
      <c r="AB323" s="18"/>
      <c r="AC323" s="8"/>
      <c r="AD323" s="6"/>
      <c r="AE323" s="6"/>
      <c r="AF323" s="18"/>
      <c r="AG323" s="110"/>
      <c r="AH323" s="18"/>
      <c r="AI323" s="8"/>
      <c r="AJ323" s="6"/>
      <c r="AK323" s="6"/>
      <c r="AL323" s="18"/>
      <c r="AM323" s="134"/>
      <c r="AN323" s="6">
        <v>22</v>
      </c>
      <c r="AO323" s="4">
        <f t="shared" si="1139"/>
        <v>3.08</v>
      </c>
      <c r="AP323" s="4">
        <f t="shared" si="1140"/>
        <v>25.08</v>
      </c>
      <c r="AQ323" s="97">
        <v>0.06</v>
      </c>
      <c r="AR323" s="149">
        <f t="shared" si="1143"/>
        <v>23.32</v>
      </c>
      <c r="AS323" s="149">
        <f t="shared" si="1141"/>
        <v>3.2648000000000001</v>
      </c>
      <c r="AT323" s="149">
        <f t="shared" si="1142"/>
        <v>26.584800000000001</v>
      </c>
    </row>
    <row r="324" spans="1:46" s="2" customFormat="1" ht="15.75" x14ac:dyDescent="0.25">
      <c r="A324" s="9" t="s">
        <v>348</v>
      </c>
      <c r="B324" s="137"/>
      <c r="C324" s="137"/>
      <c r="D324" s="137"/>
      <c r="E324" s="137"/>
      <c r="F324" s="137"/>
      <c r="G324" s="137"/>
      <c r="H324" s="137"/>
      <c r="I324" s="137"/>
      <c r="J324" s="137"/>
      <c r="K324" s="137"/>
      <c r="L324" s="137"/>
      <c r="M324" s="137"/>
      <c r="N324" s="137"/>
      <c r="O324" s="33"/>
      <c r="P324" s="33"/>
      <c r="Q324" s="136"/>
      <c r="R324" s="18"/>
      <c r="S324" s="137"/>
      <c r="T324" s="137"/>
      <c r="U324" s="137"/>
      <c r="V324" s="137"/>
      <c r="W324" s="137"/>
      <c r="X324" s="18"/>
      <c r="Y324" s="18"/>
      <c r="Z324" s="18"/>
      <c r="AA324" s="110"/>
      <c r="AB324" s="18"/>
      <c r="AC324" s="8"/>
      <c r="AD324" s="6"/>
      <c r="AE324" s="6"/>
      <c r="AF324" s="18"/>
      <c r="AG324" s="110"/>
      <c r="AH324" s="18"/>
      <c r="AI324" s="8"/>
      <c r="AJ324" s="6"/>
      <c r="AK324" s="6"/>
      <c r="AL324" s="18"/>
      <c r="AM324" s="134"/>
      <c r="AN324" s="6">
        <v>20</v>
      </c>
      <c r="AO324" s="4">
        <f t="shared" si="1139"/>
        <v>2.8000000000000003</v>
      </c>
      <c r="AP324" s="4">
        <f t="shared" si="1140"/>
        <v>22.8</v>
      </c>
      <c r="AQ324" s="97">
        <v>0.06</v>
      </c>
      <c r="AR324" s="149">
        <f t="shared" si="1143"/>
        <v>21.2</v>
      </c>
      <c r="AS324" s="149">
        <f t="shared" si="1141"/>
        <v>2.968</v>
      </c>
      <c r="AT324" s="149">
        <f t="shared" si="1142"/>
        <v>24.167999999999999</v>
      </c>
    </row>
    <row r="325" spans="1:46" s="2" customFormat="1" ht="15.75" x14ac:dyDescent="0.25">
      <c r="A325" s="9" t="s">
        <v>349</v>
      </c>
      <c r="B325" s="137"/>
      <c r="C325" s="137"/>
      <c r="D325" s="137"/>
      <c r="E325" s="137"/>
      <c r="F325" s="137"/>
      <c r="G325" s="137"/>
      <c r="H325" s="137"/>
      <c r="I325" s="137"/>
      <c r="J325" s="137"/>
      <c r="K325" s="137"/>
      <c r="L325" s="137"/>
      <c r="M325" s="137"/>
      <c r="N325" s="137"/>
      <c r="O325" s="33"/>
      <c r="P325" s="33"/>
      <c r="Q325" s="136"/>
      <c r="R325" s="18"/>
      <c r="S325" s="137"/>
      <c r="T325" s="137"/>
      <c r="U325" s="137"/>
      <c r="V325" s="137"/>
      <c r="W325" s="137"/>
      <c r="X325" s="18"/>
      <c r="Y325" s="18"/>
      <c r="Z325" s="18"/>
      <c r="AA325" s="110"/>
      <c r="AB325" s="18"/>
      <c r="AC325" s="8"/>
      <c r="AD325" s="6"/>
      <c r="AE325" s="6"/>
      <c r="AF325" s="18"/>
      <c r="AG325" s="110"/>
      <c r="AH325" s="18"/>
      <c r="AI325" s="8"/>
      <c r="AJ325" s="6"/>
      <c r="AK325" s="6"/>
      <c r="AL325" s="18"/>
      <c r="AM325" s="134"/>
      <c r="AN325" s="6">
        <v>13</v>
      </c>
      <c r="AO325" s="4">
        <f t="shared" si="1139"/>
        <v>1.8200000000000003</v>
      </c>
      <c r="AP325" s="4">
        <f t="shared" si="1140"/>
        <v>14.82</v>
      </c>
      <c r="AQ325" s="97">
        <v>0.06</v>
      </c>
      <c r="AR325" s="149">
        <f t="shared" si="1143"/>
        <v>13.78</v>
      </c>
      <c r="AS325" s="149">
        <f t="shared" si="1141"/>
        <v>1.9292</v>
      </c>
      <c r="AT325" s="149">
        <f t="shared" si="1142"/>
        <v>15.709199999999999</v>
      </c>
    </row>
    <row r="326" spans="1:46" s="2" customFormat="1" ht="15.75" x14ac:dyDescent="0.25">
      <c r="A326" s="9" t="s">
        <v>350</v>
      </c>
      <c r="B326" s="137"/>
      <c r="C326" s="137"/>
      <c r="D326" s="137"/>
      <c r="E326" s="137"/>
      <c r="F326" s="137"/>
      <c r="G326" s="137"/>
      <c r="H326" s="137"/>
      <c r="I326" s="137"/>
      <c r="J326" s="137"/>
      <c r="K326" s="137"/>
      <c r="L326" s="137"/>
      <c r="M326" s="137"/>
      <c r="N326" s="137"/>
      <c r="O326" s="33"/>
      <c r="P326" s="33"/>
      <c r="Q326" s="136"/>
      <c r="R326" s="18"/>
      <c r="S326" s="137"/>
      <c r="T326" s="137"/>
      <c r="U326" s="137"/>
      <c r="V326" s="137"/>
      <c r="W326" s="137"/>
      <c r="X326" s="18"/>
      <c r="Y326" s="18"/>
      <c r="Z326" s="18"/>
      <c r="AA326" s="110"/>
      <c r="AB326" s="18"/>
      <c r="AC326" s="8"/>
      <c r="AD326" s="6"/>
      <c r="AE326" s="6"/>
      <c r="AF326" s="18"/>
      <c r="AG326" s="110"/>
      <c r="AH326" s="18"/>
      <c r="AI326" s="8"/>
      <c r="AJ326" s="6"/>
      <c r="AK326" s="6"/>
      <c r="AL326" s="18"/>
      <c r="AM326" s="134"/>
      <c r="AN326" s="6">
        <v>20</v>
      </c>
      <c r="AO326" s="4">
        <f t="shared" si="1139"/>
        <v>2.8000000000000003</v>
      </c>
      <c r="AP326" s="4">
        <f t="shared" si="1140"/>
        <v>22.8</v>
      </c>
      <c r="AQ326" s="97">
        <v>0.06</v>
      </c>
      <c r="AR326" s="149">
        <f t="shared" si="1143"/>
        <v>21.2</v>
      </c>
      <c r="AS326" s="149">
        <f t="shared" si="1141"/>
        <v>2.968</v>
      </c>
      <c r="AT326" s="149">
        <f t="shared" si="1142"/>
        <v>24.167999999999999</v>
      </c>
    </row>
    <row r="327" spans="1:46" s="2" customFormat="1" ht="15.75" x14ac:dyDescent="0.25">
      <c r="A327" s="9" t="s">
        <v>351</v>
      </c>
      <c r="B327" s="137"/>
      <c r="C327" s="137"/>
      <c r="D327" s="137"/>
      <c r="E327" s="137"/>
      <c r="F327" s="137"/>
      <c r="G327" s="137"/>
      <c r="H327" s="137"/>
      <c r="I327" s="137"/>
      <c r="J327" s="137"/>
      <c r="K327" s="137"/>
      <c r="L327" s="137"/>
      <c r="M327" s="137"/>
      <c r="N327" s="137"/>
      <c r="O327" s="33"/>
      <c r="P327" s="33"/>
      <c r="Q327" s="136"/>
      <c r="R327" s="18"/>
      <c r="S327" s="137"/>
      <c r="T327" s="137"/>
      <c r="U327" s="137"/>
      <c r="V327" s="137"/>
      <c r="W327" s="137"/>
      <c r="X327" s="18"/>
      <c r="Y327" s="18"/>
      <c r="Z327" s="18"/>
      <c r="AA327" s="110"/>
      <c r="AB327" s="18"/>
      <c r="AC327" s="8"/>
      <c r="AD327" s="6"/>
      <c r="AE327" s="6"/>
      <c r="AF327" s="18"/>
      <c r="AG327" s="110"/>
      <c r="AH327" s="18"/>
      <c r="AI327" s="8"/>
      <c r="AJ327" s="6"/>
      <c r="AK327" s="6"/>
      <c r="AL327" s="18"/>
      <c r="AM327" s="134"/>
      <c r="AN327" s="6">
        <v>18</v>
      </c>
      <c r="AO327" s="4">
        <f t="shared" si="1139"/>
        <v>2.5200000000000005</v>
      </c>
      <c r="AP327" s="4">
        <f t="shared" si="1140"/>
        <v>20.52</v>
      </c>
      <c r="AQ327" s="97">
        <v>0.06</v>
      </c>
      <c r="AR327" s="149">
        <f t="shared" si="1143"/>
        <v>19.079999999999998</v>
      </c>
      <c r="AS327" s="149">
        <f t="shared" si="1141"/>
        <v>2.6711999999999998</v>
      </c>
      <c r="AT327" s="149">
        <f t="shared" si="1142"/>
        <v>21.751199999999997</v>
      </c>
    </row>
    <row r="328" spans="1:46" s="2" customFormat="1" ht="15.75" x14ac:dyDescent="0.25">
      <c r="A328" s="9" t="s">
        <v>352</v>
      </c>
      <c r="B328" s="137"/>
      <c r="C328" s="137"/>
      <c r="D328" s="137"/>
      <c r="E328" s="137"/>
      <c r="F328" s="137"/>
      <c r="G328" s="137"/>
      <c r="H328" s="137"/>
      <c r="I328" s="137"/>
      <c r="J328" s="137"/>
      <c r="K328" s="137"/>
      <c r="L328" s="137"/>
      <c r="M328" s="137"/>
      <c r="N328" s="137"/>
      <c r="O328" s="33"/>
      <c r="P328" s="33"/>
      <c r="Q328" s="136"/>
      <c r="R328" s="18"/>
      <c r="S328" s="137"/>
      <c r="T328" s="137"/>
      <c r="U328" s="137"/>
      <c r="V328" s="137"/>
      <c r="W328" s="137"/>
      <c r="X328" s="18"/>
      <c r="Y328" s="18"/>
      <c r="Z328" s="18"/>
      <c r="AA328" s="110"/>
      <c r="AB328" s="18"/>
      <c r="AC328" s="8"/>
      <c r="AD328" s="6"/>
      <c r="AE328" s="6"/>
      <c r="AF328" s="18"/>
      <c r="AG328" s="110"/>
      <c r="AH328" s="18"/>
      <c r="AI328" s="8"/>
      <c r="AJ328" s="6"/>
      <c r="AK328" s="6"/>
      <c r="AL328" s="18"/>
      <c r="AM328" s="134"/>
      <c r="AN328" s="6">
        <v>11</v>
      </c>
      <c r="AO328" s="4">
        <f t="shared" si="1139"/>
        <v>1.54</v>
      </c>
      <c r="AP328" s="4">
        <f t="shared" si="1140"/>
        <v>12.54</v>
      </c>
      <c r="AQ328" s="97">
        <v>0.06</v>
      </c>
      <c r="AR328" s="149">
        <f t="shared" si="1143"/>
        <v>11.66</v>
      </c>
      <c r="AS328" s="149">
        <f t="shared" si="1141"/>
        <v>1.6324000000000001</v>
      </c>
      <c r="AT328" s="149">
        <f t="shared" si="1142"/>
        <v>13.292400000000001</v>
      </c>
    </row>
    <row r="329" spans="1:46" s="2" customFormat="1" ht="15.75" x14ac:dyDescent="0.25">
      <c r="A329" s="9" t="s">
        <v>274</v>
      </c>
      <c r="B329" s="137"/>
      <c r="C329" s="137"/>
      <c r="D329" s="137"/>
      <c r="E329" s="137"/>
      <c r="F329" s="137"/>
      <c r="G329" s="137"/>
      <c r="H329" s="137"/>
      <c r="I329" s="137"/>
      <c r="J329" s="137"/>
      <c r="K329" s="137"/>
      <c r="L329" s="137"/>
      <c r="M329" s="137"/>
      <c r="N329" s="137"/>
      <c r="O329" s="33"/>
      <c r="P329" s="33"/>
      <c r="Q329" s="136"/>
      <c r="R329" s="18"/>
      <c r="S329" s="137"/>
      <c r="T329" s="137"/>
      <c r="U329" s="137"/>
      <c r="V329" s="137"/>
      <c r="W329" s="137"/>
      <c r="X329" s="18"/>
      <c r="Y329" s="18"/>
      <c r="Z329" s="18"/>
      <c r="AA329" s="110"/>
      <c r="AB329" s="18"/>
      <c r="AC329" s="8"/>
      <c r="AD329" s="6"/>
      <c r="AE329" s="6"/>
      <c r="AF329" s="18"/>
      <c r="AG329" s="110"/>
      <c r="AH329" s="18"/>
      <c r="AI329" s="8"/>
      <c r="AJ329" s="6"/>
      <c r="AK329" s="6"/>
      <c r="AL329" s="18"/>
      <c r="AM329" s="134"/>
      <c r="AN329" s="6">
        <v>1166</v>
      </c>
      <c r="AO329" s="4">
        <f t="shared" si="1139"/>
        <v>163.24</v>
      </c>
      <c r="AP329" s="4">
        <f t="shared" si="1140"/>
        <v>1329.24</v>
      </c>
      <c r="AQ329" s="97">
        <v>0.06</v>
      </c>
      <c r="AR329" s="149">
        <f t="shared" si="1143"/>
        <v>1235.96</v>
      </c>
      <c r="AS329" s="149">
        <f t="shared" si="1141"/>
        <v>173.03440000000003</v>
      </c>
      <c r="AT329" s="149">
        <f t="shared" si="1142"/>
        <v>1408.9944</v>
      </c>
    </row>
    <row r="330" spans="1:46" s="2" customFormat="1" ht="15.75" x14ac:dyDescent="0.25">
      <c r="A330" s="9" t="s">
        <v>275</v>
      </c>
      <c r="B330" s="137"/>
      <c r="C330" s="137"/>
      <c r="D330" s="137"/>
      <c r="E330" s="137"/>
      <c r="F330" s="137"/>
      <c r="G330" s="137"/>
      <c r="H330" s="137"/>
      <c r="I330" s="137"/>
      <c r="J330" s="137"/>
      <c r="K330" s="137"/>
      <c r="L330" s="137"/>
      <c r="M330" s="137"/>
      <c r="N330" s="137"/>
      <c r="O330" s="33"/>
      <c r="P330" s="33"/>
      <c r="Q330" s="136"/>
      <c r="R330" s="18"/>
      <c r="S330" s="137"/>
      <c r="T330" s="137"/>
      <c r="U330" s="137"/>
      <c r="V330" s="137"/>
      <c r="W330" s="137"/>
      <c r="X330" s="18"/>
      <c r="Y330" s="18"/>
      <c r="Z330" s="18"/>
      <c r="AA330" s="110"/>
      <c r="AB330" s="18"/>
      <c r="AC330" s="8"/>
      <c r="AD330" s="6"/>
      <c r="AE330" s="6"/>
      <c r="AF330" s="18"/>
      <c r="AG330" s="110"/>
      <c r="AH330" s="18"/>
      <c r="AI330" s="8"/>
      <c r="AJ330" s="6"/>
      <c r="AK330" s="6"/>
      <c r="AL330" s="18"/>
      <c r="AM330" s="134"/>
      <c r="AN330" s="6">
        <v>583</v>
      </c>
      <c r="AO330" s="4">
        <f t="shared" si="1139"/>
        <v>81.62</v>
      </c>
      <c r="AP330" s="4">
        <f t="shared" si="1140"/>
        <v>664.62</v>
      </c>
      <c r="AQ330" s="97">
        <v>0.06</v>
      </c>
      <c r="AR330" s="149">
        <f t="shared" si="1143"/>
        <v>617.98</v>
      </c>
      <c r="AS330" s="149">
        <f t="shared" si="1141"/>
        <v>86.517200000000017</v>
      </c>
      <c r="AT330" s="149">
        <f t="shared" si="1142"/>
        <v>704.49720000000002</v>
      </c>
    </row>
    <row r="331" spans="1:46" s="2" customFormat="1" ht="15.75" x14ac:dyDescent="0.25">
      <c r="A331" s="9" t="s">
        <v>276</v>
      </c>
      <c r="B331" s="137"/>
      <c r="C331" s="137"/>
      <c r="D331" s="137"/>
      <c r="E331" s="137"/>
      <c r="F331" s="137"/>
      <c r="G331" s="137"/>
      <c r="H331" s="137"/>
      <c r="I331" s="137"/>
      <c r="J331" s="137"/>
      <c r="K331" s="137"/>
      <c r="L331" s="137"/>
      <c r="M331" s="137"/>
      <c r="N331" s="137"/>
      <c r="O331" s="33"/>
      <c r="P331" s="33"/>
      <c r="Q331" s="136"/>
      <c r="R331" s="18"/>
      <c r="S331" s="137"/>
      <c r="T331" s="137"/>
      <c r="U331" s="137"/>
      <c r="V331" s="137"/>
      <c r="W331" s="137"/>
      <c r="X331" s="18"/>
      <c r="Y331" s="18"/>
      <c r="Z331" s="18"/>
      <c r="AA331" s="110"/>
      <c r="AB331" s="18"/>
      <c r="AC331" s="8"/>
      <c r="AD331" s="6"/>
      <c r="AE331" s="6"/>
      <c r="AF331" s="18"/>
      <c r="AG331" s="110"/>
      <c r="AH331" s="18"/>
      <c r="AI331" s="8"/>
      <c r="AJ331" s="6"/>
      <c r="AK331" s="6"/>
      <c r="AL331" s="18"/>
      <c r="AM331" s="134"/>
      <c r="AN331" s="6">
        <v>233.2</v>
      </c>
      <c r="AO331" s="4">
        <f t="shared" si="1139"/>
        <v>32.648000000000003</v>
      </c>
      <c r="AP331" s="4">
        <f t="shared" si="1140"/>
        <v>265.84800000000001</v>
      </c>
      <c r="AQ331" s="97">
        <v>0.06</v>
      </c>
      <c r="AR331" s="149">
        <f t="shared" si="1143"/>
        <v>247.19199999999998</v>
      </c>
      <c r="AS331" s="149">
        <f t="shared" si="1141"/>
        <v>34.606880000000004</v>
      </c>
      <c r="AT331" s="149">
        <f t="shared" si="1142"/>
        <v>281.79888</v>
      </c>
    </row>
    <row r="332" spans="1:46" s="2" customFormat="1" ht="15.75" x14ac:dyDescent="0.25">
      <c r="A332" s="9" t="s">
        <v>277</v>
      </c>
      <c r="B332" s="137"/>
      <c r="C332" s="137"/>
      <c r="D332" s="137"/>
      <c r="E332" s="137"/>
      <c r="F332" s="137"/>
      <c r="G332" s="137"/>
      <c r="H332" s="137"/>
      <c r="I332" s="137"/>
      <c r="J332" s="137"/>
      <c r="K332" s="137"/>
      <c r="L332" s="137"/>
      <c r="M332" s="137"/>
      <c r="N332" s="137"/>
      <c r="O332" s="33"/>
      <c r="P332" s="33"/>
      <c r="Q332" s="136"/>
      <c r="R332" s="18"/>
      <c r="S332" s="137"/>
      <c r="T332" s="137"/>
      <c r="U332" s="137"/>
      <c r="V332" s="137"/>
      <c r="W332" s="137"/>
      <c r="X332" s="18"/>
      <c r="Y332" s="18"/>
      <c r="Z332" s="18"/>
      <c r="AA332" s="110"/>
      <c r="AB332" s="18"/>
      <c r="AC332" s="8"/>
      <c r="AD332" s="6"/>
      <c r="AE332" s="6"/>
      <c r="AF332" s="18"/>
      <c r="AG332" s="110"/>
      <c r="AH332" s="18"/>
      <c r="AI332" s="8"/>
      <c r="AJ332" s="6"/>
      <c r="AK332" s="6"/>
      <c r="AL332" s="18"/>
      <c r="AM332" s="134"/>
      <c r="AN332" s="6">
        <v>583</v>
      </c>
      <c r="AO332" s="4">
        <f t="shared" si="1139"/>
        <v>81.62</v>
      </c>
      <c r="AP332" s="4">
        <f t="shared" si="1140"/>
        <v>664.62</v>
      </c>
      <c r="AQ332" s="97">
        <v>0.06</v>
      </c>
      <c r="AR332" s="149">
        <f t="shared" si="1143"/>
        <v>617.98</v>
      </c>
      <c r="AS332" s="149">
        <f t="shared" si="1141"/>
        <v>86.517200000000017</v>
      </c>
      <c r="AT332" s="149">
        <f t="shared" si="1142"/>
        <v>704.49720000000002</v>
      </c>
    </row>
    <row r="333" spans="1:46" ht="15.75" x14ac:dyDescent="0.25">
      <c r="A333" s="51" t="s">
        <v>93</v>
      </c>
      <c r="B333" s="52"/>
      <c r="C333" s="52"/>
      <c r="D333" s="52"/>
      <c r="E333" s="51"/>
      <c r="F333" s="51"/>
      <c r="G333" s="51"/>
      <c r="H333" s="51"/>
      <c r="I333" s="51"/>
      <c r="J333" s="52"/>
      <c r="K333" s="52"/>
      <c r="L333" s="52"/>
      <c r="M333" s="52"/>
      <c r="N333" s="52"/>
      <c r="O333" s="53"/>
      <c r="P333" s="53"/>
      <c r="Q333" s="54"/>
      <c r="R333" s="18"/>
      <c r="S333" s="52"/>
      <c r="T333" s="52"/>
      <c r="U333" s="52"/>
      <c r="V333" s="52"/>
      <c r="W333" s="52"/>
      <c r="X333" s="41"/>
      <c r="Y333" s="31"/>
      <c r="Z333" s="31"/>
      <c r="AA333" s="88"/>
      <c r="AB333" s="31"/>
      <c r="AC333" s="8"/>
      <c r="AD333" s="41"/>
      <c r="AE333" s="41"/>
      <c r="AF333" s="31"/>
      <c r="AG333" s="110"/>
      <c r="AH333" s="18"/>
      <c r="AI333" s="8"/>
      <c r="AJ333" s="41"/>
      <c r="AK333" s="41"/>
      <c r="AL333" s="31"/>
      <c r="AN333" s="41"/>
      <c r="AO333" s="41"/>
      <c r="AP333" s="31"/>
      <c r="AQ333" s="60"/>
      <c r="AR333" s="159"/>
      <c r="AS333" s="159"/>
      <c r="AT333" s="161"/>
    </row>
    <row r="334" spans="1:46" ht="15.75" x14ac:dyDescent="0.25">
      <c r="A334" s="9" t="s">
        <v>94</v>
      </c>
      <c r="B334" s="48"/>
      <c r="C334" s="48"/>
      <c r="D334" s="48"/>
      <c r="E334" s="9"/>
      <c r="F334" s="9"/>
      <c r="G334" s="9"/>
      <c r="H334" s="9"/>
      <c r="I334" s="9"/>
      <c r="J334" s="48"/>
      <c r="K334" s="48"/>
      <c r="L334" s="48"/>
      <c r="M334" s="48"/>
      <c r="N334" s="48"/>
      <c r="O334" s="50">
        <v>116.6</v>
      </c>
      <c r="P334" s="9">
        <v>132.91999999999999</v>
      </c>
      <c r="Q334" s="17">
        <v>0.06</v>
      </c>
      <c r="R334" s="18"/>
      <c r="S334" s="48"/>
      <c r="T334" s="48"/>
      <c r="U334" s="48"/>
      <c r="V334" s="48"/>
      <c r="W334" s="48"/>
      <c r="X334" s="4">
        <v>300</v>
      </c>
      <c r="Y334" s="4">
        <f t="shared" ref="Y334:Y342" si="1144">+X334*$Y$5</f>
        <v>42.000000000000007</v>
      </c>
      <c r="Z334" s="4">
        <f t="shared" ref="Z334:Z342" si="1145">+X334+Y334</f>
        <v>342</v>
      </c>
      <c r="AA334" s="61">
        <v>0.15</v>
      </c>
      <c r="AB334" s="4">
        <f t="shared" ref="AB334:AB342" si="1146">X334*AA334</f>
        <v>45</v>
      </c>
      <c r="AC334" s="8">
        <f t="shared" ref="AC334:AC342" si="1147">+X334+AB334</f>
        <v>345</v>
      </c>
      <c r="AD334" s="4">
        <v>345</v>
      </c>
      <c r="AE334" s="4">
        <f t="shared" ref="AE334:AE341" si="1148">+AD334*$Y$5</f>
        <v>48.300000000000004</v>
      </c>
      <c r="AF334" s="4">
        <f t="shared" ref="AF334:AF342" si="1149">+AD334+AE334</f>
        <v>393.3</v>
      </c>
      <c r="AG334" s="110">
        <v>0.06</v>
      </c>
      <c r="AH334" s="18">
        <f t="shared" ref="AH334:AH342" si="1150">AD334*AG334</f>
        <v>20.7</v>
      </c>
      <c r="AI334" s="8">
        <f t="shared" ref="AI334:AI342" si="1151">+AD334+AH334</f>
        <v>365.7</v>
      </c>
      <c r="AJ334" s="4">
        <v>365.7</v>
      </c>
      <c r="AK334" s="4">
        <f t="shared" ref="AK334:AK338" si="1152">+AJ334*$Y$5</f>
        <v>51.198</v>
      </c>
      <c r="AL334" s="4">
        <f t="shared" ref="AL334:AL342" si="1153">+AJ334+AK334</f>
        <v>416.89799999999997</v>
      </c>
      <c r="AM334" s="97">
        <v>0.1</v>
      </c>
      <c r="AN334" s="4">
        <f t="shared" ref="AN334:AN342" si="1154">+AJ334*AM334+AJ334</f>
        <v>402.27</v>
      </c>
      <c r="AO334" s="4">
        <f t="shared" ref="AO334:AO338" si="1155">+AN334*$Y$5</f>
        <v>56.317800000000005</v>
      </c>
      <c r="AP334" s="4">
        <f t="shared" ref="AP334:AP342" si="1156">+AN334+AO334</f>
        <v>458.58780000000002</v>
      </c>
      <c r="AQ334" s="97">
        <v>0.06</v>
      </c>
      <c r="AR334" s="149">
        <f t="shared" ref="AR334:AR342" si="1157">+AN334*AQ334+AN334</f>
        <v>426.40619999999996</v>
      </c>
      <c r="AS334" s="149">
        <f t="shared" ref="AS334:AS338" si="1158">+AR334*$Y$5</f>
        <v>59.696868000000002</v>
      </c>
      <c r="AT334" s="149">
        <f t="shared" ref="AT334:AT342" si="1159">+AR334+AS334</f>
        <v>486.10306799999995</v>
      </c>
    </row>
    <row r="335" spans="1:46" ht="15.75" x14ac:dyDescent="0.25">
      <c r="A335" s="9" t="s">
        <v>95</v>
      </c>
      <c r="B335" s="48"/>
      <c r="C335" s="48"/>
      <c r="D335" s="48"/>
      <c r="E335" s="9"/>
      <c r="F335" s="9"/>
      <c r="G335" s="9"/>
      <c r="H335" s="9"/>
      <c r="I335" s="9"/>
      <c r="J335" s="48"/>
      <c r="K335" s="48"/>
      <c r="L335" s="48"/>
      <c r="M335" s="48"/>
      <c r="N335" s="48"/>
      <c r="O335" s="50">
        <v>190.8</v>
      </c>
      <c r="P335" s="9">
        <v>217.51</v>
      </c>
      <c r="Q335" s="17">
        <v>0.06</v>
      </c>
      <c r="R335" s="18"/>
      <c r="S335" s="48"/>
      <c r="T335" s="48"/>
      <c r="U335" s="48"/>
      <c r="V335" s="48"/>
      <c r="W335" s="48"/>
      <c r="X335" s="4">
        <v>350</v>
      </c>
      <c r="Y335" s="4">
        <f t="shared" si="1144"/>
        <v>49.000000000000007</v>
      </c>
      <c r="Z335" s="4">
        <f t="shared" si="1145"/>
        <v>399</v>
      </c>
      <c r="AA335" s="61">
        <v>0.15</v>
      </c>
      <c r="AB335" s="4">
        <f t="shared" si="1146"/>
        <v>52.5</v>
      </c>
      <c r="AC335" s="8">
        <f t="shared" si="1147"/>
        <v>402.5</v>
      </c>
      <c r="AD335" s="4">
        <v>402.5</v>
      </c>
      <c r="AE335" s="4">
        <f t="shared" si="1148"/>
        <v>56.350000000000009</v>
      </c>
      <c r="AF335" s="4">
        <f t="shared" si="1149"/>
        <v>458.85</v>
      </c>
      <c r="AG335" s="110">
        <v>0.06</v>
      </c>
      <c r="AH335" s="18">
        <f t="shared" si="1150"/>
        <v>24.15</v>
      </c>
      <c r="AI335" s="8">
        <f t="shared" si="1151"/>
        <v>426.65</v>
      </c>
      <c r="AJ335" s="4">
        <v>426.65</v>
      </c>
      <c r="AK335" s="4">
        <f t="shared" si="1152"/>
        <v>59.731000000000002</v>
      </c>
      <c r="AL335" s="4">
        <f t="shared" si="1153"/>
        <v>486.38099999999997</v>
      </c>
      <c r="AM335" s="97">
        <v>0.1</v>
      </c>
      <c r="AN335" s="4">
        <f t="shared" si="1154"/>
        <v>469.315</v>
      </c>
      <c r="AO335" s="4">
        <f t="shared" si="1155"/>
        <v>65.704100000000011</v>
      </c>
      <c r="AP335" s="4">
        <f t="shared" si="1156"/>
        <v>535.01909999999998</v>
      </c>
      <c r="AQ335" s="97">
        <v>0.06</v>
      </c>
      <c r="AR335" s="149">
        <f t="shared" si="1157"/>
        <v>497.47390000000001</v>
      </c>
      <c r="AS335" s="149">
        <f t="shared" si="1158"/>
        <v>69.646346000000008</v>
      </c>
      <c r="AT335" s="149">
        <f t="shared" si="1159"/>
        <v>567.12024600000007</v>
      </c>
    </row>
    <row r="336" spans="1:46" ht="15.75" x14ac:dyDescent="0.25">
      <c r="A336" s="9" t="s">
        <v>96</v>
      </c>
      <c r="B336" s="48"/>
      <c r="C336" s="48"/>
      <c r="D336" s="48"/>
      <c r="E336" s="9"/>
      <c r="F336" s="9"/>
      <c r="G336" s="9"/>
      <c r="H336" s="9"/>
      <c r="I336" s="9"/>
      <c r="J336" s="48"/>
      <c r="K336" s="48"/>
      <c r="L336" s="48"/>
      <c r="M336" s="48"/>
      <c r="N336" s="48"/>
      <c r="O336" s="50">
        <v>530</v>
      </c>
      <c r="P336" s="9">
        <v>604.20000000000005</v>
      </c>
      <c r="Q336" s="17">
        <v>0.06</v>
      </c>
      <c r="R336" s="18"/>
      <c r="S336" s="48"/>
      <c r="T336" s="48"/>
      <c r="U336" s="48"/>
      <c r="V336" s="48"/>
      <c r="W336" s="48"/>
      <c r="X336" s="4">
        <v>530</v>
      </c>
      <c r="Y336" s="4">
        <f t="shared" si="1144"/>
        <v>74.2</v>
      </c>
      <c r="Z336" s="4">
        <f t="shared" si="1145"/>
        <v>604.20000000000005</v>
      </c>
      <c r="AA336" s="61">
        <v>0.15</v>
      </c>
      <c r="AB336" s="4">
        <f t="shared" si="1146"/>
        <v>79.5</v>
      </c>
      <c r="AC336" s="8">
        <f t="shared" si="1147"/>
        <v>609.5</v>
      </c>
      <c r="AD336" s="4">
        <v>609.5</v>
      </c>
      <c r="AE336" s="4">
        <f t="shared" si="1148"/>
        <v>85.330000000000013</v>
      </c>
      <c r="AF336" s="4">
        <f t="shared" si="1149"/>
        <v>694.83</v>
      </c>
      <c r="AG336" s="110">
        <v>0.06</v>
      </c>
      <c r="AH336" s="18">
        <f t="shared" si="1150"/>
        <v>36.57</v>
      </c>
      <c r="AI336" s="8">
        <f t="shared" si="1151"/>
        <v>646.07000000000005</v>
      </c>
      <c r="AJ336" s="4">
        <v>646.07000000000005</v>
      </c>
      <c r="AK336" s="4">
        <f t="shared" si="1152"/>
        <v>90.44980000000001</v>
      </c>
      <c r="AL336" s="4">
        <f t="shared" si="1153"/>
        <v>736.51980000000003</v>
      </c>
      <c r="AM336" s="97">
        <v>0.1</v>
      </c>
      <c r="AN336" s="4">
        <f t="shared" si="1154"/>
        <v>710.67700000000002</v>
      </c>
      <c r="AO336" s="4">
        <f t="shared" si="1155"/>
        <v>99.494780000000006</v>
      </c>
      <c r="AP336" s="4">
        <f t="shared" si="1156"/>
        <v>810.17178000000001</v>
      </c>
      <c r="AQ336" s="97">
        <v>0.06</v>
      </c>
      <c r="AR336" s="149">
        <f t="shared" si="1157"/>
        <v>753.31762000000003</v>
      </c>
      <c r="AS336" s="149">
        <f t="shared" si="1158"/>
        <v>105.46446680000001</v>
      </c>
      <c r="AT336" s="149">
        <f t="shared" si="1159"/>
        <v>858.7820868</v>
      </c>
    </row>
    <row r="337" spans="1:46" ht="15.75" x14ac:dyDescent="0.25">
      <c r="A337" s="9" t="s">
        <v>97</v>
      </c>
      <c r="B337" s="48"/>
      <c r="C337" s="48"/>
      <c r="D337" s="48"/>
      <c r="E337" s="9"/>
      <c r="F337" s="9"/>
      <c r="G337" s="9"/>
      <c r="H337" s="9"/>
      <c r="I337" s="9"/>
      <c r="J337" s="48"/>
      <c r="K337" s="48"/>
      <c r="L337" s="48"/>
      <c r="M337" s="48"/>
      <c r="N337" s="48"/>
      <c r="O337" s="50">
        <v>159</v>
      </c>
      <c r="P337" s="9">
        <v>181.26</v>
      </c>
      <c r="Q337" s="17">
        <v>0.06</v>
      </c>
      <c r="R337" s="18"/>
      <c r="S337" s="48"/>
      <c r="T337" s="48"/>
      <c r="U337" s="48"/>
      <c r="V337" s="48"/>
      <c r="W337" s="48"/>
      <c r="X337" s="4">
        <v>400</v>
      </c>
      <c r="Y337" s="4">
        <f t="shared" si="1144"/>
        <v>56.000000000000007</v>
      </c>
      <c r="Z337" s="4">
        <f t="shared" si="1145"/>
        <v>456</v>
      </c>
      <c r="AA337" s="61">
        <v>0.15</v>
      </c>
      <c r="AB337" s="4">
        <f t="shared" si="1146"/>
        <v>60</v>
      </c>
      <c r="AC337" s="8">
        <f t="shared" si="1147"/>
        <v>460</v>
      </c>
      <c r="AD337" s="4">
        <v>460</v>
      </c>
      <c r="AE337" s="4">
        <f t="shared" si="1148"/>
        <v>64.400000000000006</v>
      </c>
      <c r="AF337" s="4">
        <f t="shared" si="1149"/>
        <v>524.4</v>
      </c>
      <c r="AG337" s="110">
        <v>0.06</v>
      </c>
      <c r="AH337" s="18">
        <f t="shared" si="1150"/>
        <v>27.599999999999998</v>
      </c>
      <c r="AI337" s="8">
        <f t="shared" si="1151"/>
        <v>487.6</v>
      </c>
      <c r="AJ337" s="4">
        <v>487.6</v>
      </c>
      <c r="AK337" s="4">
        <f t="shared" si="1152"/>
        <v>68.26400000000001</v>
      </c>
      <c r="AL337" s="4">
        <f t="shared" si="1153"/>
        <v>555.86400000000003</v>
      </c>
      <c r="AM337" s="97">
        <v>0.1</v>
      </c>
      <c r="AN337" s="4">
        <f t="shared" si="1154"/>
        <v>536.36</v>
      </c>
      <c r="AO337" s="4">
        <f t="shared" si="1155"/>
        <v>75.090400000000002</v>
      </c>
      <c r="AP337" s="4">
        <f t="shared" si="1156"/>
        <v>611.45040000000006</v>
      </c>
      <c r="AQ337" s="97">
        <v>0.06</v>
      </c>
      <c r="AR337" s="149">
        <f t="shared" si="1157"/>
        <v>568.54160000000002</v>
      </c>
      <c r="AS337" s="149">
        <f t="shared" si="1158"/>
        <v>79.595824000000007</v>
      </c>
      <c r="AT337" s="149">
        <f t="shared" si="1159"/>
        <v>648.13742400000001</v>
      </c>
    </row>
    <row r="338" spans="1:46" ht="15.75" x14ac:dyDescent="0.25">
      <c r="A338" s="9" t="s">
        <v>98</v>
      </c>
      <c r="B338" s="48"/>
      <c r="C338" s="48"/>
      <c r="D338" s="48"/>
      <c r="E338" s="9"/>
      <c r="F338" s="9"/>
      <c r="G338" s="9"/>
      <c r="H338" s="9"/>
      <c r="I338" s="9"/>
      <c r="J338" s="48"/>
      <c r="K338" s="48"/>
      <c r="L338" s="48"/>
      <c r="M338" s="48"/>
      <c r="N338" s="48"/>
      <c r="O338" s="50">
        <v>106</v>
      </c>
      <c r="P338" s="9">
        <v>120.84</v>
      </c>
      <c r="Q338" s="17">
        <v>0.06</v>
      </c>
      <c r="R338" s="18"/>
      <c r="S338" s="48"/>
      <c r="T338" s="48"/>
      <c r="U338" s="48"/>
      <c r="V338" s="48"/>
      <c r="W338" s="48"/>
      <c r="X338" s="4">
        <v>250</v>
      </c>
      <c r="Y338" s="4">
        <f t="shared" si="1144"/>
        <v>35</v>
      </c>
      <c r="Z338" s="4">
        <f t="shared" si="1145"/>
        <v>285</v>
      </c>
      <c r="AA338" s="61">
        <v>0.15</v>
      </c>
      <c r="AB338" s="4">
        <f t="shared" si="1146"/>
        <v>37.5</v>
      </c>
      <c r="AC338" s="8">
        <f t="shared" si="1147"/>
        <v>287.5</v>
      </c>
      <c r="AD338" s="4">
        <v>287.5</v>
      </c>
      <c r="AE338" s="4">
        <f t="shared" si="1148"/>
        <v>40.250000000000007</v>
      </c>
      <c r="AF338" s="4">
        <f t="shared" si="1149"/>
        <v>327.75</v>
      </c>
      <c r="AG338" s="110">
        <v>0.06</v>
      </c>
      <c r="AH338" s="18">
        <f t="shared" si="1150"/>
        <v>17.25</v>
      </c>
      <c r="AI338" s="8">
        <f t="shared" si="1151"/>
        <v>304.75</v>
      </c>
      <c r="AJ338" s="4">
        <v>304.75</v>
      </c>
      <c r="AK338" s="4">
        <f t="shared" si="1152"/>
        <v>42.665000000000006</v>
      </c>
      <c r="AL338" s="4">
        <f t="shared" si="1153"/>
        <v>347.41500000000002</v>
      </c>
      <c r="AM338" s="97">
        <v>0.1</v>
      </c>
      <c r="AN338" s="4">
        <f t="shared" si="1154"/>
        <v>335.22500000000002</v>
      </c>
      <c r="AO338" s="4">
        <f t="shared" si="1155"/>
        <v>46.931500000000007</v>
      </c>
      <c r="AP338" s="4">
        <f t="shared" si="1156"/>
        <v>382.15650000000005</v>
      </c>
      <c r="AQ338" s="97">
        <v>0.06</v>
      </c>
      <c r="AR338" s="149">
        <f t="shared" si="1157"/>
        <v>355.33850000000001</v>
      </c>
      <c r="AS338" s="149">
        <f t="shared" si="1158"/>
        <v>49.747390000000003</v>
      </c>
      <c r="AT338" s="149">
        <f t="shared" si="1159"/>
        <v>405.08589000000001</v>
      </c>
    </row>
    <row r="339" spans="1:46" ht="15.75" x14ac:dyDescent="0.25">
      <c r="A339" s="9" t="s">
        <v>99</v>
      </c>
      <c r="B339" s="48"/>
      <c r="C339" s="48"/>
      <c r="D339" s="48"/>
      <c r="E339" s="9"/>
      <c r="F339" s="9"/>
      <c r="G339" s="9"/>
      <c r="H339" s="9"/>
      <c r="I339" s="9"/>
      <c r="J339" s="48"/>
      <c r="K339" s="48"/>
      <c r="L339" s="48"/>
      <c r="M339" s="48"/>
      <c r="N339" s="48"/>
      <c r="O339" s="50">
        <v>265</v>
      </c>
      <c r="P339" s="9">
        <v>302.10000000000002</v>
      </c>
      <c r="Q339" s="17">
        <v>0.06</v>
      </c>
      <c r="R339" s="18"/>
      <c r="S339" s="48"/>
      <c r="T339" s="48"/>
      <c r="U339" s="48"/>
      <c r="V339" s="48"/>
      <c r="W339" s="48"/>
      <c r="X339" s="4">
        <v>300</v>
      </c>
      <c r="Y339" s="4">
        <v>0</v>
      </c>
      <c r="Z339" s="4">
        <f t="shared" si="1145"/>
        <v>300</v>
      </c>
      <c r="AA339" s="61">
        <v>0.15</v>
      </c>
      <c r="AB339" s="4">
        <f t="shared" si="1146"/>
        <v>45</v>
      </c>
      <c r="AC339" s="8">
        <f t="shared" si="1147"/>
        <v>345</v>
      </c>
      <c r="AD339" s="4">
        <v>345</v>
      </c>
      <c r="AE339" s="4">
        <v>0</v>
      </c>
      <c r="AF339" s="4">
        <f t="shared" si="1149"/>
        <v>345</v>
      </c>
      <c r="AG339" s="110">
        <v>0.06</v>
      </c>
      <c r="AH339" s="18">
        <f t="shared" si="1150"/>
        <v>20.7</v>
      </c>
      <c r="AI339" s="8">
        <f t="shared" si="1151"/>
        <v>365.7</v>
      </c>
      <c r="AJ339" s="4">
        <v>365.7</v>
      </c>
      <c r="AK339" s="4">
        <v>0</v>
      </c>
      <c r="AL339" s="4">
        <f t="shared" si="1153"/>
        <v>365.7</v>
      </c>
      <c r="AM339" s="97">
        <v>0.1</v>
      </c>
      <c r="AN339" s="4">
        <f t="shared" si="1154"/>
        <v>402.27</v>
      </c>
      <c r="AO339" s="4">
        <v>0</v>
      </c>
      <c r="AP339" s="4">
        <f t="shared" si="1156"/>
        <v>402.27</v>
      </c>
      <c r="AQ339" s="97">
        <v>0.06</v>
      </c>
      <c r="AR339" s="149">
        <f t="shared" si="1157"/>
        <v>426.40619999999996</v>
      </c>
      <c r="AS339" s="149">
        <v>0</v>
      </c>
      <c r="AT339" s="149">
        <f t="shared" si="1159"/>
        <v>426.40619999999996</v>
      </c>
    </row>
    <row r="340" spans="1:46" ht="15.75" x14ac:dyDescent="0.25">
      <c r="A340" s="9" t="s">
        <v>100</v>
      </c>
      <c r="B340" s="48"/>
      <c r="C340" s="48"/>
      <c r="D340" s="48"/>
      <c r="E340" s="9"/>
      <c r="F340" s="9"/>
      <c r="G340" s="9"/>
      <c r="H340" s="9"/>
      <c r="I340" s="9"/>
      <c r="J340" s="48"/>
      <c r="K340" s="48"/>
      <c r="L340" s="48"/>
      <c r="M340" s="48"/>
      <c r="N340" s="48"/>
      <c r="O340" s="50">
        <v>530</v>
      </c>
      <c r="P340" s="9">
        <v>604.20000000000005</v>
      </c>
      <c r="Q340" s="17">
        <v>0.06</v>
      </c>
      <c r="R340" s="18"/>
      <c r="S340" s="48"/>
      <c r="T340" s="48"/>
      <c r="U340" s="48"/>
      <c r="V340" s="48"/>
      <c r="W340" s="48"/>
      <c r="X340" s="4">
        <v>600</v>
      </c>
      <c r="Y340" s="4">
        <v>0</v>
      </c>
      <c r="Z340" s="4">
        <f t="shared" si="1145"/>
        <v>600</v>
      </c>
      <c r="AA340" s="61">
        <v>0.15</v>
      </c>
      <c r="AB340" s="4">
        <f t="shared" si="1146"/>
        <v>90</v>
      </c>
      <c r="AC340" s="8">
        <f t="shared" si="1147"/>
        <v>690</v>
      </c>
      <c r="AD340" s="4">
        <v>690</v>
      </c>
      <c r="AE340" s="4">
        <v>0</v>
      </c>
      <c r="AF340" s="4">
        <f t="shared" si="1149"/>
        <v>690</v>
      </c>
      <c r="AG340" s="110">
        <v>0.06</v>
      </c>
      <c r="AH340" s="18">
        <f t="shared" si="1150"/>
        <v>41.4</v>
      </c>
      <c r="AI340" s="8">
        <f t="shared" si="1151"/>
        <v>731.4</v>
      </c>
      <c r="AJ340" s="4">
        <v>731.4</v>
      </c>
      <c r="AK340" s="4">
        <v>0</v>
      </c>
      <c r="AL340" s="4">
        <f t="shared" si="1153"/>
        <v>731.4</v>
      </c>
      <c r="AM340" s="97">
        <v>0.1</v>
      </c>
      <c r="AN340" s="4">
        <f t="shared" si="1154"/>
        <v>804.54</v>
      </c>
      <c r="AO340" s="4">
        <v>0</v>
      </c>
      <c r="AP340" s="4">
        <f t="shared" si="1156"/>
        <v>804.54</v>
      </c>
      <c r="AQ340" s="97">
        <v>0.06</v>
      </c>
      <c r="AR340" s="149">
        <f t="shared" si="1157"/>
        <v>852.81239999999991</v>
      </c>
      <c r="AS340" s="149">
        <v>0</v>
      </c>
      <c r="AT340" s="149">
        <f t="shared" si="1159"/>
        <v>852.81239999999991</v>
      </c>
    </row>
    <row r="341" spans="1:46" ht="15.75" x14ac:dyDescent="0.25">
      <c r="A341" s="9" t="s">
        <v>101</v>
      </c>
      <c r="B341" s="48"/>
      <c r="C341" s="48"/>
      <c r="D341" s="48"/>
      <c r="E341" s="9"/>
      <c r="F341" s="9"/>
      <c r="G341" s="9"/>
      <c r="H341" s="9"/>
      <c r="I341" s="9"/>
      <c r="J341" s="48"/>
      <c r="K341" s="48"/>
      <c r="L341" s="48"/>
      <c r="M341" s="48"/>
      <c r="N341" s="48"/>
      <c r="O341" s="50">
        <v>26.5</v>
      </c>
      <c r="P341" s="9">
        <v>30.21</v>
      </c>
      <c r="Q341" s="17">
        <v>0.06</v>
      </c>
      <c r="R341" s="18"/>
      <c r="S341" s="48"/>
      <c r="T341" s="48"/>
      <c r="U341" s="48"/>
      <c r="V341" s="48"/>
      <c r="W341" s="48"/>
      <c r="X341" s="4">
        <v>26.5</v>
      </c>
      <c r="Y341" s="4">
        <f t="shared" si="1144"/>
        <v>3.7100000000000004</v>
      </c>
      <c r="Z341" s="4">
        <f t="shared" si="1145"/>
        <v>30.21</v>
      </c>
      <c r="AA341" s="61">
        <v>0.15</v>
      </c>
      <c r="AB341" s="4">
        <f t="shared" si="1146"/>
        <v>3.9749999999999996</v>
      </c>
      <c r="AC341" s="8">
        <f t="shared" si="1147"/>
        <v>30.475000000000001</v>
      </c>
      <c r="AD341" s="4">
        <v>30.48</v>
      </c>
      <c r="AE341" s="4">
        <f t="shared" si="1148"/>
        <v>4.2672000000000008</v>
      </c>
      <c r="AF341" s="4">
        <f t="shared" si="1149"/>
        <v>34.747199999999999</v>
      </c>
      <c r="AG341" s="110">
        <v>0.06</v>
      </c>
      <c r="AH341" s="18">
        <f t="shared" si="1150"/>
        <v>1.8288</v>
      </c>
      <c r="AI341" s="8">
        <f t="shared" si="1151"/>
        <v>32.308799999999998</v>
      </c>
      <c r="AJ341" s="4">
        <v>32.31</v>
      </c>
      <c r="AK341" s="4">
        <f t="shared" ref="AK341" si="1160">+AJ341*$Y$5</f>
        <v>4.5234000000000005</v>
      </c>
      <c r="AL341" s="4">
        <f t="shared" si="1153"/>
        <v>36.833400000000005</v>
      </c>
      <c r="AM341" s="97">
        <v>0.1</v>
      </c>
      <c r="AN341" s="4">
        <f t="shared" si="1154"/>
        <v>35.541000000000004</v>
      </c>
      <c r="AO341" s="4">
        <f t="shared" ref="AO341" si="1161">+AN341*$Y$5</f>
        <v>4.9757400000000009</v>
      </c>
      <c r="AP341" s="4">
        <f t="shared" si="1156"/>
        <v>40.516740000000006</v>
      </c>
      <c r="AQ341" s="97">
        <v>0.06</v>
      </c>
      <c r="AR341" s="149">
        <f t="shared" si="1157"/>
        <v>37.673460000000006</v>
      </c>
      <c r="AS341" s="149">
        <f t="shared" ref="AS341" si="1162">+AR341*$Y$5</f>
        <v>5.2742844000000009</v>
      </c>
      <c r="AT341" s="149">
        <f t="shared" si="1159"/>
        <v>42.947744400000005</v>
      </c>
    </row>
    <row r="342" spans="1:46" ht="15.75" x14ac:dyDescent="0.25">
      <c r="A342" s="9" t="s">
        <v>102</v>
      </c>
      <c r="B342" s="48"/>
      <c r="C342" s="48"/>
      <c r="D342" s="48"/>
      <c r="E342" s="9"/>
      <c r="F342" s="9"/>
      <c r="G342" s="9"/>
      <c r="H342" s="9"/>
      <c r="I342" s="9"/>
      <c r="J342" s="48"/>
      <c r="K342" s="48"/>
      <c r="L342" s="48"/>
      <c r="M342" s="48"/>
      <c r="N342" s="48"/>
      <c r="O342" s="50">
        <v>26.5</v>
      </c>
      <c r="P342" s="9">
        <v>30.21</v>
      </c>
      <c r="Q342" s="17">
        <v>0.06</v>
      </c>
      <c r="R342" s="18"/>
      <c r="S342" s="48"/>
      <c r="T342" s="48"/>
      <c r="U342" s="48"/>
      <c r="V342" s="48"/>
      <c r="W342" s="48"/>
      <c r="X342" s="4">
        <v>26.5</v>
      </c>
      <c r="Y342" s="4">
        <f t="shared" si="1144"/>
        <v>3.7100000000000004</v>
      </c>
      <c r="Z342" s="4">
        <f t="shared" si="1145"/>
        <v>30.21</v>
      </c>
      <c r="AA342" s="61">
        <v>0.15</v>
      </c>
      <c r="AB342" s="4">
        <f t="shared" si="1146"/>
        <v>3.9749999999999996</v>
      </c>
      <c r="AC342" s="8">
        <f t="shared" si="1147"/>
        <v>30.475000000000001</v>
      </c>
      <c r="AD342" s="4">
        <v>30.48</v>
      </c>
      <c r="AE342" s="4">
        <v>0</v>
      </c>
      <c r="AF342" s="4">
        <f t="shared" si="1149"/>
        <v>30.48</v>
      </c>
      <c r="AG342" s="110">
        <v>0.06</v>
      </c>
      <c r="AH342" s="18">
        <f t="shared" si="1150"/>
        <v>1.8288</v>
      </c>
      <c r="AI342" s="8">
        <f t="shared" si="1151"/>
        <v>32.308799999999998</v>
      </c>
      <c r="AJ342" s="4">
        <v>32.311999999999998</v>
      </c>
      <c r="AK342" s="4">
        <v>0</v>
      </c>
      <c r="AL342" s="4">
        <f t="shared" si="1153"/>
        <v>32.311999999999998</v>
      </c>
      <c r="AM342" s="97">
        <v>0.1</v>
      </c>
      <c r="AN342" s="4">
        <f t="shared" si="1154"/>
        <v>35.543199999999999</v>
      </c>
      <c r="AO342" s="4">
        <v>0</v>
      </c>
      <c r="AP342" s="4">
        <f t="shared" si="1156"/>
        <v>35.543199999999999</v>
      </c>
      <c r="AQ342" s="97">
        <v>0.06</v>
      </c>
      <c r="AR342" s="149">
        <f t="shared" si="1157"/>
        <v>37.675792000000001</v>
      </c>
      <c r="AS342" s="149">
        <v>0</v>
      </c>
      <c r="AT342" s="149">
        <f t="shared" si="1159"/>
        <v>37.675792000000001</v>
      </c>
    </row>
    <row r="343" spans="1:46" ht="15.75" x14ac:dyDescent="0.25">
      <c r="A343" s="51" t="s">
        <v>103</v>
      </c>
      <c r="B343" s="52"/>
      <c r="C343" s="52"/>
      <c r="D343" s="52"/>
      <c r="E343" s="51"/>
      <c r="F343" s="51"/>
      <c r="G343" s="51"/>
      <c r="H343" s="51"/>
      <c r="I343" s="51"/>
      <c r="J343" s="52"/>
      <c r="K343" s="52"/>
      <c r="L343" s="52"/>
      <c r="M343" s="52"/>
      <c r="N343" s="52"/>
      <c r="O343" s="53"/>
      <c r="P343" s="53"/>
      <c r="Q343" s="54"/>
      <c r="R343" s="18"/>
      <c r="S343" s="52"/>
      <c r="T343" s="52"/>
      <c r="U343" s="52"/>
      <c r="V343" s="52"/>
      <c r="W343" s="52"/>
      <c r="X343" s="41"/>
      <c r="Y343" s="31"/>
      <c r="Z343" s="31"/>
      <c r="AA343" s="88"/>
      <c r="AB343" s="31"/>
      <c r="AC343" s="8"/>
      <c r="AD343" s="41"/>
      <c r="AE343" s="41"/>
      <c r="AF343" s="31"/>
      <c r="AG343" s="61"/>
      <c r="AH343" s="3"/>
      <c r="AI343" s="5"/>
      <c r="AJ343" s="41"/>
      <c r="AK343" s="41"/>
      <c r="AL343" s="31"/>
      <c r="AN343" s="41"/>
      <c r="AO343" s="41"/>
      <c r="AP343" s="31"/>
      <c r="AQ343" s="60"/>
      <c r="AR343" s="159"/>
      <c r="AS343" s="159"/>
      <c r="AT343" s="161"/>
    </row>
    <row r="344" spans="1:46" ht="15.75" x14ac:dyDescent="0.25">
      <c r="A344" s="51" t="s">
        <v>35</v>
      </c>
      <c r="B344" s="52"/>
      <c r="C344" s="52"/>
      <c r="D344" s="52"/>
      <c r="E344" s="51"/>
      <c r="F344" s="51"/>
      <c r="G344" s="51"/>
      <c r="H344" s="51"/>
      <c r="I344" s="51"/>
      <c r="J344" s="52"/>
      <c r="K344" s="52"/>
      <c r="L344" s="52"/>
      <c r="M344" s="52"/>
      <c r="N344" s="52"/>
      <c r="O344" s="53"/>
      <c r="P344" s="53"/>
      <c r="Q344" s="54"/>
      <c r="R344" s="18"/>
      <c r="S344" s="52"/>
      <c r="T344" s="52"/>
      <c r="U344" s="52"/>
      <c r="V344" s="52"/>
      <c r="W344" s="52"/>
      <c r="X344" s="41"/>
      <c r="Y344" s="31"/>
      <c r="Z344" s="31"/>
      <c r="AA344" s="88"/>
      <c r="AB344" s="31"/>
      <c r="AC344" s="8"/>
      <c r="AD344" s="41"/>
      <c r="AE344" s="41"/>
      <c r="AF344" s="31"/>
      <c r="AG344" s="61"/>
      <c r="AH344" s="3"/>
      <c r="AI344" s="5"/>
      <c r="AJ344" s="41"/>
      <c r="AK344" s="41"/>
      <c r="AL344" s="31"/>
      <c r="AN344" s="41"/>
      <c r="AO344" s="41"/>
      <c r="AP344" s="31"/>
      <c r="AQ344" s="60"/>
      <c r="AR344" s="159"/>
      <c r="AS344" s="159"/>
      <c r="AT344" s="161"/>
    </row>
    <row r="345" spans="1:46" ht="15.75" x14ac:dyDescent="0.25">
      <c r="A345" s="9" t="s">
        <v>254</v>
      </c>
      <c r="B345" s="48"/>
      <c r="C345" s="48"/>
      <c r="D345" s="48"/>
      <c r="E345" s="9"/>
      <c r="F345" s="9"/>
      <c r="G345" s="9"/>
      <c r="H345" s="9"/>
      <c r="I345" s="9"/>
      <c r="J345" s="48"/>
      <c r="K345" s="48"/>
      <c r="L345" s="48"/>
      <c r="M345" s="48"/>
      <c r="N345" s="48"/>
      <c r="O345" s="50"/>
      <c r="P345" s="56"/>
      <c r="Q345" s="17"/>
      <c r="R345" s="18"/>
      <c r="S345" s="48"/>
      <c r="T345" s="48"/>
      <c r="U345" s="48"/>
      <c r="V345" s="48"/>
      <c r="W345" s="48"/>
      <c r="X345" s="4"/>
      <c r="Y345" s="3"/>
      <c r="Z345" s="3"/>
      <c r="AA345" s="61"/>
      <c r="AB345" s="3"/>
      <c r="AC345" s="8"/>
      <c r="AD345" s="4">
        <v>200</v>
      </c>
      <c r="AE345" s="4">
        <f t="shared" ref="AE345:AE346" si="1163">+AD345*$Y$5</f>
        <v>28.000000000000004</v>
      </c>
      <c r="AF345" s="4">
        <f t="shared" ref="AF345:AF346" si="1164">+AD345+AE345</f>
        <v>228</v>
      </c>
      <c r="AG345" s="110">
        <v>0.06</v>
      </c>
      <c r="AH345" s="18">
        <f t="shared" ref="AH345:AH346" si="1165">AD345*AG345</f>
        <v>12</v>
      </c>
      <c r="AI345" s="8">
        <f t="shared" ref="AI345:AI346" si="1166">+AD345+AH345</f>
        <v>212</v>
      </c>
      <c r="AJ345" s="4">
        <v>212</v>
      </c>
      <c r="AK345" s="4">
        <f t="shared" ref="AK345:AK346" si="1167">+AJ345*$Y$5</f>
        <v>29.680000000000003</v>
      </c>
      <c r="AL345" s="4">
        <f t="shared" ref="AL345:AL346" si="1168">+AJ345+AK345</f>
        <v>241.68</v>
      </c>
      <c r="AM345" s="97">
        <v>0.1</v>
      </c>
      <c r="AN345" s="4">
        <f t="shared" ref="AN345:AN346" si="1169">+AJ345*AM345+AJ345</f>
        <v>233.2</v>
      </c>
      <c r="AO345" s="4">
        <f t="shared" ref="AO345:AO346" si="1170">+AN345*$Y$5</f>
        <v>32.648000000000003</v>
      </c>
      <c r="AP345" s="4">
        <f t="shared" ref="AP345:AP346" si="1171">+AN345+AO345</f>
        <v>265.84800000000001</v>
      </c>
      <c r="AQ345" s="97">
        <v>0.06</v>
      </c>
      <c r="AR345" s="149">
        <f t="shared" ref="AR345:AR346" si="1172">+AN345*AQ345+AN345</f>
        <v>247.19199999999998</v>
      </c>
      <c r="AS345" s="149">
        <f t="shared" ref="AS345:AS346" si="1173">+AR345*$Y$5</f>
        <v>34.606880000000004</v>
      </c>
      <c r="AT345" s="149">
        <f t="shared" ref="AT345:AT346" si="1174">+AR345+AS345</f>
        <v>281.79888</v>
      </c>
    </row>
    <row r="346" spans="1:46" ht="15.75" x14ac:dyDescent="0.25">
      <c r="A346" s="9" t="s">
        <v>255</v>
      </c>
      <c r="B346" s="48"/>
      <c r="C346" s="48"/>
      <c r="D346" s="48"/>
      <c r="E346" s="9"/>
      <c r="F346" s="9"/>
      <c r="G346" s="9"/>
      <c r="H346" s="9"/>
      <c r="I346" s="9"/>
      <c r="J346" s="48"/>
      <c r="K346" s="48"/>
      <c r="L346" s="48"/>
      <c r="M346" s="48"/>
      <c r="N346" s="48"/>
      <c r="O346" s="50"/>
      <c r="P346" s="56"/>
      <c r="Q346" s="17"/>
      <c r="R346" s="18"/>
      <c r="S346" s="48"/>
      <c r="T346" s="48"/>
      <c r="U346" s="48"/>
      <c r="V346" s="48"/>
      <c r="W346" s="48"/>
      <c r="X346" s="4"/>
      <c r="Y346" s="3"/>
      <c r="Z346" s="3"/>
      <c r="AA346" s="61"/>
      <c r="AB346" s="3"/>
      <c r="AC346" s="8"/>
      <c r="AD346" s="4">
        <v>200</v>
      </c>
      <c r="AE346" s="4">
        <f t="shared" si="1163"/>
        <v>28.000000000000004</v>
      </c>
      <c r="AF346" s="4">
        <f t="shared" si="1164"/>
        <v>228</v>
      </c>
      <c r="AG346" s="110">
        <v>0.06</v>
      </c>
      <c r="AH346" s="18">
        <f t="shared" si="1165"/>
        <v>12</v>
      </c>
      <c r="AI346" s="8">
        <f t="shared" si="1166"/>
        <v>212</v>
      </c>
      <c r="AJ346" s="4">
        <v>212</v>
      </c>
      <c r="AK346" s="4">
        <f t="shared" si="1167"/>
        <v>29.680000000000003</v>
      </c>
      <c r="AL346" s="4">
        <f t="shared" si="1168"/>
        <v>241.68</v>
      </c>
      <c r="AM346" s="97">
        <v>0.1</v>
      </c>
      <c r="AN346" s="4">
        <f t="shared" si="1169"/>
        <v>233.2</v>
      </c>
      <c r="AO346" s="4">
        <f t="shared" si="1170"/>
        <v>32.648000000000003</v>
      </c>
      <c r="AP346" s="4">
        <f t="shared" si="1171"/>
        <v>265.84800000000001</v>
      </c>
      <c r="AQ346" s="97">
        <v>0.06</v>
      </c>
      <c r="AR346" s="149">
        <f t="shared" si="1172"/>
        <v>247.19199999999998</v>
      </c>
      <c r="AS346" s="149">
        <f t="shared" si="1173"/>
        <v>34.606880000000004</v>
      </c>
      <c r="AT346" s="149">
        <f t="shared" si="1174"/>
        <v>281.79888</v>
      </c>
    </row>
    <row r="347" spans="1:46" ht="15.75" x14ac:dyDescent="0.25">
      <c r="A347" s="54" t="s">
        <v>104</v>
      </c>
      <c r="B347" s="49"/>
      <c r="C347" s="49"/>
      <c r="D347" s="49"/>
      <c r="E347" s="54"/>
      <c r="F347" s="54"/>
      <c r="G347" s="54"/>
      <c r="H347" s="54"/>
      <c r="I347" s="54"/>
      <c r="J347" s="49"/>
      <c r="K347" s="49"/>
      <c r="L347" s="49"/>
      <c r="M347" s="49"/>
      <c r="N347" s="49"/>
      <c r="O347" s="51"/>
      <c r="P347" s="53"/>
      <c r="Q347" s="54"/>
      <c r="R347" s="18"/>
      <c r="S347" s="49"/>
      <c r="T347" s="49"/>
      <c r="U347" s="49"/>
      <c r="V347" s="49"/>
      <c r="W347" s="49"/>
      <c r="X347" s="41"/>
      <c r="Y347" s="31"/>
      <c r="Z347" s="31"/>
      <c r="AA347" s="88"/>
      <c r="AB347" s="31"/>
      <c r="AC347" s="8"/>
      <c r="AD347" s="41"/>
      <c r="AE347" s="41"/>
      <c r="AF347" s="31"/>
      <c r="AG347" s="61"/>
      <c r="AH347" s="3"/>
      <c r="AI347" s="5"/>
      <c r="AJ347" s="41"/>
      <c r="AK347" s="41"/>
      <c r="AL347" s="31"/>
      <c r="AN347" s="41"/>
      <c r="AO347" s="41"/>
      <c r="AP347" s="31"/>
      <c r="AQ347" s="60"/>
      <c r="AR347" s="159"/>
      <c r="AS347" s="159"/>
      <c r="AT347" s="161"/>
    </row>
    <row r="348" spans="1:46" ht="15.75" x14ac:dyDescent="0.25">
      <c r="A348" s="57" t="s">
        <v>105</v>
      </c>
      <c r="B348" s="58"/>
      <c r="C348" s="58"/>
      <c r="D348" s="58"/>
      <c r="E348" s="57"/>
      <c r="F348" s="57"/>
      <c r="G348" s="57"/>
      <c r="H348" s="57"/>
      <c r="I348" s="57"/>
      <c r="J348" s="58"/>
      <c r="K348" s="58"/>
      <c r="L348" s="58"/>
      <c r="M348" s="58"/>
      <c r="N348" s="58"/>
      <c r="O348" s="51"/>
      <c r="P348" s="53"/>
      <c r="Q348" s="54"/>
      <c r="R348" s="18"/>
      <c r="S348" s="58"/>
      <c r="T348" s="58"/>
      <c r="U348" s="58"/>
      <c r="V348" s="58"/>
      <c r="W348" s="58"/>
      <c r="X348" s="41"/>
      <c r="Y348" s="31"/>
      <c r="Z348" s="31"/>
      <c r="AA348" s="88"/>
      <c r="AB348" s="31"/>
      <c r="AC348" s="8"/>
      <c r="AD348" s="41"/>
      <c r="AE348" s="41"/>
      <c r="AF348" s="31"/>
      <c r="AG348" s="61"/>
      <c r="AH348" s="3"/>
      <c r="AI348" s="5"/>
      <c r="AJ348" s="41"/>
      <c r="AK348" s="41"/>
      <c r="AL348" s="31"/>
      <c r="AN348" s="41"/>
      <c r="AO348" s="41"/>
      <c r="AP348" s="31"/>
      <c r="AQ348" s="60"/>
      <c r="AR348" s="159"/>
      <c r="AS348" s="159"/>
      <c r="AT348" s="161"/>
    </row>
    <row r="349" spans="1:46" ht="15.75" x14ac:dyDescent="0.25">
      <c r="A349" s="9" t="s">
        <v>106</v>
      </c>
      <c r="B349" s="48"/>
      <c r="C349" s="48"/>
      <c r="D349" s="48"/>
      <c r="E349" s="9"/>
      <c r="F349" s="9"/>
      <c r="G349" s="9"/>
      <c r="H349" s="9"/>
      <c r="I349" s="9"/>
      <c r="J349" s="48"/>
      <c r="K349" s="48"/>
      <c r="L349" s="48"/>
      <c r="M349" s="48"/>
      <c r="N349" s="48"/>
      <c r="O349" s="50">
        <v>498.2</v>
      </c>
      <c r="P349" s="9">
        <v>567.95000000000005</v>
      </c>
      <c r="Q349" s="17">
        <v>0.06</v>
      </c>
      <c r="R349" s="18"/>
      <c r="S349" s="48"/>
      <c r="T349" s="48"/>
      <c r="U349" s="48"/>
      <c r="V349" s="48"/>
      <c r="W349" s="48"/>
      <c r="X349" s="4">
        <v>549.27</v>
      </c>
      <c r="Y349" s="4">
        <f t="shared" ref="Y349:Y352" si="1175">+X349*$Y$5</f>
        <v>76.897800000000004</v>
      </c>
      <c r="Z349" s="4">
        <f t="shared" ref="Z349:Z352" si="1176">+X349+Y349</f>
        <v>626.16779999999994</v>
      </c>
      <c r="AA349" s="61">
        <v>0.1</v>
      </c>
      <c r="AB349" s="4">
        <f t="shared" ref="AB349:AB352" si="1177">X349*AA349</f>
        <v>54.927</v>
      </c>
      <c r="AC349" s="8">
        <f t="shared" ref="AC349:AC352" si="1178">+X349+AB349</f>
        <v>604.197</v>
      </c>
      <c r="AD349" s="4">
        <v>604.20000000000005</v>
      </c>
      <c r="AE349" s="4">
        <f t="shared" ref="AE349:AE354" si="1179">+AD349*$Y$5</f>
        <v>84.588000000000008</v>
      </c>
      <c r="AF349" s="4">
        <f t="shared" ref="AF349:AF354" si="1180">+AD349+AE349</f>
        <v>688.78800000000001</v>
      </c>
      <c r="AG349" s="110">
        <v>0.06</v>
      </c>
      <c r="AH349" s="18">
        <f t="shared" ref="AH349:AH354" si="1181">AD349*AG349</f>
        <v>36.252000000000002</v>
      </c>
      <c r="AI349" s="8">
        <f t="shared" ref="AI349:AI354" si="1182">+AD349+AH349</f>
        <v>640.452</v>
      </c>
      <c r="AJ349" s="4">
        <v>640.45000000000005</v>
      </c>
      <c r="AK349" s="4">
        <f t="shared" ref="AK349:AK354" si="1183">+AJ349*$Y$5</f>
        <v>89.663000000000011</v>
      </c>
      <c r="AL349" s="4">
        <f t="shared" ref="AL349:AL354" si="1184">+AJ349+AK349</f>
        <v>730.11300000000006</v>
      </c>
      <c r="AM349" s="97">
        <v>0.1</v>
      </c>
      <c r="AN349" s="4">
        <f t="shared" ref="AN349:AN354" si="1185">+AJ349*AM349+AJ349</f>
        <v>704.495</v>
      </c>
      <c r="AO349" s="4">
        <f t="shared" ref="AO349:AO354" si="1186">+AN349*$Y$5</f>
        <v>98.629300000000015</v>
      </c>
      <c r="AP349" s="4">
        <f t="shared" ref="AP349:AP354" si="1187">+AN349+AO349</f>
        <v>803.12430000000006</v>
      </c>
      <c r="AQ349" s="97">
        <v>0.06</v>
      </c>
      <c r="AR349" s="149">
        <f t="shared" ref="AR349:AR354" si="1188">+AN349*AQ349+AN349</f>
        <v>746.76469999999995</v>
      </c>
      <c r="AS349" s="149">
        <f t="shared" ref="AS349:AS354" si="1189">+AR349*$Y$5</f>
        <v>104.54705800000001</v>
      </c>
      <c r="AT349" s="149">
        <f t="shared" ref="AT349:AT354" si="1190">+AR349+AS349</f>
        <v>851.31175799999994</v>
      </c>
    </row>
    <row r="350" spans="1:46" ht="15.75" x14ac:dyDescent="0.25">
      <c r="A350" s="9" t="s">
        <v>107</v>
      </c>
      <c r="B350" s="48"/>
      <c r="C350" s="48"/>
      <c r="D350" s="48"/>
      <c r="E350" s="9"/>
      <c r="F350" s="9"/>
      <c r="G350" s="9"/>
      <c r="H350" s="9"/>
      <c r="I350" s="9"/>
      <c r="J350" s="48"/>
      <c r="K350" s="48"/>
      <c r="L350" s="48"/>
      <c r="M350" s="48"/>
      <c r="N350" s="48"/>
      <c r="O350" s="50">
        <v>763.2</v>
      </c>
      <c r="P350" s="9">
        <v>870.05</v>
      </c>
      <c r="Q350" s="17">
        <v>0.06</v>
      </c>
      <c r="R350" s="18"/>
      <c r="S350" s="48"/>
      <c r="T350" s="48"/>
      <c r="U350" s="48"/>
      <c r="V350" s="48"/>
      <c r="W350" s="48"/>
      <c r="X350" s="4">
        <v>801.36</v>
      </c>
      <c r="Y350" s="4">
        <f t="shared" si="1175"/>
        <v>112.19040000000001</v>
      </c>
      <c r="Z350" s="4">
        <f t="shared" si="1176"/>
        <v>913.55040000000008</v>
      </c>
      <c r="AA350" s="61">
        <v>0.1</v>
      </c>
      <c r="AB350" s="4">
        <f t="shared" si="1177"/>
        <v>80.13600000000001</v>
      </c>
      <c r="AC350" s="8">
        <f t="shared" si="1178"/>
        <v>881.49599999999998</v>
      </c>
      <c r="AD350" s="4">
        <v>881.5</v>
      </c>
      <c r="AE350" s="4">
        <f t="shared" si="1179"/>
        <v>123.41000000000001</v>
      </c>
      <c r="AF350" s="4">
        <f t="shared" si="1180"/>
        <v>1004.91</v>
      </c>
      <c r="AG350" s="110">
        <v>0.06</v>
      </c>
      <c r="AH350" s="18">
        <f t="shared" si="1181"/>
        <v>52.89</v>
      </c>
      <c r="AI350" s="8">
        <f t="shared" si="1182"/>
        <v>934.39</v>
      </c>
      <c r="AJ350" s="4">
        <v>934.39</v>
      </c>
      <c r="AK350" s="4">
        <f t="shared" si="1183"/>
        <v>130.81460000000001</v>
      </c>
      <c r="AL350" s="4">
        <f t="shared" si="1184"/>
        <v>1065.2046</v>
      </c>
      <c r="AM350" s="97">
        <v>0.1</v>
      </c>
      <c r="AN350" s="4">
        <f t="shared" si="1185"/>
        <v>1027.829</v>
      </c>
      <c r="AO350" s="4">
        <f t="shared" si="1186"/>
        <v>143.89606000000001</v>
      </c>
      <c r="AP350" s="4">
        <f t="shared" si="1187"/>
        <v>1171.72506</v>
      </c>
      <c r="AQ350" s="97">
        <v>0.06</v>
      </c>
      <c r="AR350" s="149">
        <f t="shared" si="1188"/>
        <v>1089.49874</v>
      </c>
      <c r="AS350" s="149">
        <f t="shared" si="1189"/>
        <v>152.52982360000001</v>
      </c>
      <c r="AT350" s="149">
        <f t="shared" si="1190"/>
        <v>1242.0285636000001</v>
      </c>
    </row>
    <row r="351" spans="1:46" ht="15.75" x14ac:dyDescent="0.25">
      <c r="A351" s="9" t="s">
        <v>108</v>
      </c>
      <c r="B351" s="48"/>
      <c r="C351" s="48"/>
      <c r="D351" s="48"/>
      <c r="E351" s="9"/>
      <c r="F351" s="9"/>
      <c r="G351" s="9"/>
      <c r="H351" s="9"/>
      <c r="I351" s="9"/>
      <c r="J351" s="48"/>
      <c r="K351" s="48"/>
      <c r="L351" s="48"/>
      <c r="M351" s="48"/>
      <c r="N351" s="48"/>
      <c r="O351" s="55">
        <v>1227.48</v>
      </c>
      <c r="P351" s="56">
        <v>1399.33</v>
      </c>
      <c r="Q351" s="17">
        <v>0.06</v>
      </c>
      <c r="R351" s="18"/>
      <c r="S351" s="48"/>
      <c r="T351" s="48"/>
      <c r="U351" s="48"/>
      <c r="V351" s="48"/>
      <c r="W351" s="48"/>
      <c r="X351" s="4">
        <v>1288.8499999999999</v>
      </c>
      <c r="Y351" s="4">
        <f t="shared" si="1175"/>
        <v>180.43899999999999</v>
      </c>
      <c r="Z351" s="4">
        <f t="shared" si="1176"/>
        <v>1469.289</v>
      </c>
      <c r="AA351" s="61">
        <v>0.1</v>
      </c>
      <c r="AB351" s="4">
        <f t="shared" si="1177"/>
        <v>128.88499999999999</v>
      </c>
      <c r="AC351" s="8">
        <f t="shared" si="1178"/>
        <v>1417.7349999999999</v>
      </c>
      <c r="AD351" s="4">
        <v>1417.74</v>
      </c>
      <c r="AE351" s="4">
        <f t="shared" si="1179"/>
        <v>198.48360000000002</v>
      </c>
      <c r="AF351" s="4">
        <f t="shared" si="1180"/>
        <v>1616.2236</v>
      </c>
      <c r="AG351" s="110">
        <v>0.06</v>
      </c>
      <c r="AH351" s="18">
        <f t="shared" si="1181"/>
        <v>85.064399999999992</v>
      </c>
      <c r="AI351" s="8">
        <f t="shared" si="1182"/>
        <v>1502.8044</v>
      </c>
      <c r="AJ351" s="4">
        <v>1502.8</v>
      </c>
      <c r="AK351" s="4">
        <f t="shared" si="1183"/>
        <v>210.39200000000002</v>
      </c>
      <c r="AL351" s="4">
        <f t="shared" si="1184"/>
        <v>1713.192</v>
      </c>
      <c r="AM351" s="97">
        <v>0.1</v>
      </c>
      <c r="AN351" s="4">
        <f t="shared" si="1185"/>
        <v>1653.08</v>
      </c>
      <c r="AO351" s="4">
        <f t="shared" si="1186"/>
        <v>231.43120000000002</v>
      </c>
      <c r="AP351" s="4">
        <f t="shared" si="1187"/>
        <v>1884.5111999999999</v>
      </c>
      <c r="AQ351" s="97">
        <v>0.06</v>
      </c>
      <c r="AR351" s="149">
        <f t="shared" si="1188"/>
        <v>1752.2647999999999</v>
      </c>
      <c r="AS351" s="149">
        <f t="shared" si="1189"/>
        <v>245.31707200000002</v>
      </c>
      <c r="AT351" s="149">
        <f t="shared" si="1190"/>
        <v>1997.581872</v>
      </c>
    </row>
    <row r="352" spans="1:46" ht="15.75" x14ac:dyDescent="0.25">
      <c r="A352" s="9" t="s">
        <v>109</v>
      </c>
      <c r="B352" s="48"/>
      <c r="C352" s="48"/>
      <c r="D352" s="48"/>
      <c r="E352" s="9"/>
      <c r="F352" s="9"/>
      <c r="G352" s="9"/>
      <c r="H352" s="9"/>
      <c r="I352" s="9"/>
      <c r="J352" s="48"/>
      <c r="K352" s="48"/>
      <c r="L352" s="48"/>
      <c r="M352" s="48"/>
      <c r="N352" s="48"/>
      <c r="O352" s="55">
        <v>1405.56</v>
      </c>
      <c r="P352" s="56">
        <v>1602.34</v>
      </c>
      <c r="Q352" s="17">
        <v>0.06</v>
      </c>
      <c r="R352" s="18"/>
      <c r="S352" s="48"/>
      <c r="T352" s="48"/>
      <c r="U352" s="48"/>
      <c r="V352" s="48"/>
      <c r="W352" s="48"/>
      <c r="X352" s="4">
        <v>1475.84</v>
      </c>
      <c r="Y352" s="4">
        <f t="shared" si="1175"/>
        <v>206.61760000000001</v>
      </c>
      <c r="Z352" s="4">
        <f t="shared" si="1176"/>
        <v>1682.4576</v>
      </c>
      <c r="AA352" s="61">
        <v>0.1</v>
      </c>
      <c r="AB352" s="4">
        <f t="shared" si="1177"/>
        <v>147.584</v>
      </c>
      <c r="AC352" s="8">
        <f t="shared" si="1178"/>
        <v>1623.424</v>
      </c>
      <c r="AD352" s="4">
        <v>1623.42</v>
      </c>
      <c r="AE352" s="4">
        <f t="shared" si="1179"/>
        <v>227.27880000000002</v>
      </c>
      <c r="AF352" s="4">
        <f t="shared" si="1180"/>
        <v>1850.6988000000001</v>
      </c>
      <c r="AG352" s="110">
        <v>0.06</v>
      </c>
      <c r="AH352" s="18">
        <f t="shared" si="1181"/>
        <v>97.405200000000008</v>
      </c>
      <c r="AI352" s="8">
        <f t="shared" si="1182"/>
        <v>1720.8252</v>
      </c>
      <c r="AJ352" s="4">
        <v>1720.83</v>
      </c>
      <c r="AK352" s="4">
        <f t="shared" si="1183"/>
        <v>240.9162</v>
      </c>
      <c r="AL352" s="4">
        <f t="shared" si="1184"/>
        <v>1961.7462</v>
      </c>
      <c r="AM352" s="97">
        <v>0.1</v>
      </c>
      <c r="AN352" s="4">
        <f t="shared" si="1185"/>
        <v>1892.913</v>
      </c>
      <c r="AO352" s="4">
        <f t="shared" si="1186"/>
        <v>265.00782000000004</v>
      </c>
      <c r="AP352" s="4">
        <f t="shared" si="1187"/>
        <v>2157.9208200000003</v>
      </c>
      <c r="AQ352" s="97">
        <v>0.06</v>
      </c>
      <c r="AR352" s="149">
        <f t="shared" si="1188"/>
        <v>2006.4877799999999</v>
      </c>
      <c r="AS352" s="149">
        <f t="shared" si="1189"/>
        <v>280.90828920000001</v>
      </c>
      <c r="AT352" s="149">
        <f t="shared" si="1190"/>
        <v>2287.3960692000001</v>
      </c>
    </row>
    <row r="353" spans="1:46" ht="15.75" hidden="1" customHeight="1" x14ac:dyDescent="0.25">
      <c r="A353" s="42" t="s">
        <v>110</v>
      </c>
      <c r="B353" s="43"/>
      <c r="C353" s="43"/>
      <c r="D353" s="43"/>
      <c r="E353" s="42"/>
      <c r="F353" s="42"/>
      <c r="G353" s="42"/>
      <c r="H353" s="42"/>
      <c r="I353" s="42"/>
      <c r="J353" s="43"/>
      <c r="K353" s="43"/>
      <c r="L353" s="43"/>
      <c r="M353" s="43"/>
      <c r="N353" s="43"/>
      <c r="O353" s="50">
        <v>579.82000000000005</v>
      </c>
      <c r="P353" s="9">
        <v>660.99</v>
      </c>
      <c r="Q353" s="17">
        <v>0.06</v>
      </c>
      <c r="R353" s="18"/>
      <c r="S353" s="43"/>
      <c r="T353" s="43"/>
      <c r="U353" s="43"/>
      <c r="V353" s="43"/>
      <c r="W353" s="43"/>
      <c r="X353" s="4"/>
      <c r="Y353" s="3"/>
      <c r="Z353" s="3"/>
      <c r="AA353" s="61"/>
      <c r="AB353" s="3"/>
      <c r="AC353" s="8"/>
      <c r="AD353" s="4"/>
      <c r="AE353" s="4">
        <f t="shared" si="1179"/>
        <v>0</v>
      </c>
      <c r="AF353" s="4">
        <f t="shared" si="1180"/>
        <v>0</v>
      </c>
      <c r="AG353" s="110">
        <v>0.06</v>
      </c>
      <c r="AH353" s="18">
        <f t="shared" si="1181"/>
        <v>0</v>
      </c>
      <c r="AI353" s="8">
        <f t="shared" si="1182"/>
        <v>0</v>
      </c>
      <c r="AJ353" s="4"/>
      <c r="AK353" s="4">
        <f t="shared" si="1183"/>
        <v>0</v>
      </c>
      <c r="AL353" s="4">
        <f t="shared" si="1184"/>
        <v>0</v>
      </c>
      <c r="AM353" s="97">
        <v>0</v>
      </c>
      <c r="AN353" s="4">
        <f t="shared" si="1185"/>
        <v>0</v>
      </c>
      <c r="AO353" s="4">
        <f t="shared" si="1186"/>
        <v>0</v>
      </c>
      <c r="AP353" s="4">
        <f t="shared" si="1187"/>
        <v>0</v>
      </c>
      <c r="AQ353" s="97">
        <v>0</v>
      </c>
      <c r="AR353" s="149">
        <f t="shared" si="1188"/>
        <v>0</v>
      </c>
      <c r="AS353" s="149">
        <f t="shared" si="1189"/>
        <v>0</v>
      </c>
      <c r="AT353" s="149">
        <f t="shared" si="1190"/>
        <v>0</v>
      </c>
    </row>
    <row r="354" spans="1:46" ht="15.75" x14ac:dyDescent="0.25">
      <c r="A354" s="9" t="s">
        <v>111</v>
      </c>
      <c r="B354" s="48"/>
      <c r="C354" s="48"/>
      <c r="D354" s="48"/>
      <c r="E354" s="9"/>
      <c r="F354" s="9"/>
      <c r="G354" s="9"/>
      <c r="H354" s="9"/>
      <c r="I354" s="9"/>
      <c r="J354" s="48"/>
      <c r="K354" s="48"/>
      <c r="L354" s="48"/>
      <c r="M354" s="48"/>
      <c r="N354" s="48"/>
      <c r="O354" s="50">
        <v>468.52</v>
      </c>
      <c r="P354" s="9">
        <v>534.11</v>
      </c>
      <c r="Q354" s="17">
        <v>0.06</v>
      </c>
      <c r="R354" s="18"/>
      <c r="S354" s="48"/>
      <c r="T354" s="48"/>
      <c r="U354" s="48"/>
      <c r="V354" s="48"/>
      <c r="W354" s="48"/>
      <c r="X354" s="4">
        <v>491.95</v>
      </c>
      <c r="Y354" s="4">
        <f t="shared" ref="Y354" si="1191">+X354*$Y$5</f>
        <v>68.873000000000005</v>
      </c>
      <c r="Z354" s="4">
        <f t="shared" ref="Z354" si="1192">+X354+Y354</f>
        <v>560.82299999999998</v>
      </c>
      <c r="AA354" s="61">
        <v>0.1</v>
      </c>
      <c r="AB354" s="4">
        <f t="shared" ref="AB354" si="1193">X354*AA354</f>
        <v>49.195</v>
      </c>
      <c r="AC354" s="8">
        <f t="shared" ref="AC354" si="1194">+X354+AB354</f>
        <v>541.14499999999998</v>
      </c>
      <c r="AD354" s="4">
        <v>541.15</v>
      </c>
      <c r="AE354" s="4">
        <f t="shared" si="1179"/>
        <v>75.76100000000001</v>
      </c>
      <c r="AF354" s="4">
        <f t="shared" si="1180"/>
        <v>616.91099999999994</v>
      </c>
      <c r="AG354" s="110">
        <v>0.06</v>
      </c>
      <c r="AH354" s="18">
        <f t="shared" si="1181"/>
        <v>32.468999999999994</v>
      </c>
      <c r="AI354" s="8">
        <f t="shared" si="1182"/>
        <v>573.61899999999991</v>
      </c>
      <c r="AJ354" s="4">
        <v>573.62</v>
      </c>
      <c r="AK354" s="4">
        <f t="shared" si="1183"/>
        <v>80.30680000000001</v>
      </c>
      <c r="AL354" s="4">
        <f t="shared" si="1184"/>
        <v>653.92679999999996</v>
      </c>
      <c r="AM354" s="97">
        <v>0.1</v>
      </c>
      <c r="AN354" s="4">
        <f t="shared" si="1185"/>
        <v>630.98199999999997</v>
      </c>
      <c r="AO354" s="4">
        <f t="shared" si="1186"/>
        <v>88.337479999999999</v>
      </c>
      <c r="AP354" s="4">
        <f t="shared" si="1187"/>
        <v>719.31948</v>
      </c>
      <c r="AQ354" s="97">
        <v>0.06</v>
      </c>
      <c r="AR354" s="149">
        <f t="shared" si="1188"/>
        <v>668.84091999999998</v>
      </c>
      <c r="AS354" s="149">
        <f t="shared" si="1189"/>
        <v>93.637728800000005</v>
      </c>
      <c r="AT354" s="149">
        <f t="shared" si="1190"/>
        <v>762.47864879999997</v>
      </c>
    </row>
    <row r="355" spans="1:46" ht="15.75" hidden="1" customHeight="1" x14ac:dyDescent="0.25">
      <c r="A355" s="57" t="s">
        <v>112</v>
      </c>
      <c r="B355" s="58"/>
      <c r="C355" s="58"/>
      <c r="D355" s="58"/>
      <c r="E355" s="57"/>
      <c r="F355" s="57"/>
      <c r="G355" s="57"/>
      <c r="H355" s="57"/>
      <c r="I355" s="57"/>
      <c r="J355" s="58"/>
      <c r="K355" s="58"/>
      <c r="L355" s="58"/>
      <c r="M355" s="58"/>
      <c r="N355" s="58"/>
      <c r="O355" s="51"/>
      <c r="P355" s="53"/>
      <c r="Q355" s="54"/>
      <c r="R355" s="18"/>
      <c r="S355" s="58"/>
      <c r="T355" s="58"/>
      <c r="U355" s="58"/>
      <c r="V355" s="58"/>
      <c r="W355" s="58"/>
      <c r="X355" s="4"/>
      <c r="Y355" s="3"/>
      <c r="Z355" s="3"/>
      <c r="AA355" s="61"/>
      <c r="AB355" s="3"/>
      <c r="AC355" s="8"/>
      <c r="AD355" s="4"/>
      <c r="AE355" s="4"/>
      <c r="AF355" s="3"/>
      <c r="AG355" s="61"/>
      <c r="AH355" s="3"/>
      <c r="AI355" s="5"/>
      <c r="AJ355" s="4"/>
      <c r="AK355" s="4"/>
      <c r="AL355" s="3"/>
      <c r="AN355" s="4"/>
      <c r="AO355" s="4"/>
      <c r="AP355" s="3"/>
      <c r="AQ355" s="60"/>
      <c r="AR355" s="149"/>
      <c r="AS355" s="149"/>
      <c r="AT355" s="145"/>
    </row>
    <row r="356" spans="1:46" ht="15.75" hidden="1" customHeight="1" x14ac:dyDescent="0.25">
      <c r="A356" s="9" t="s">
        <v>106</v>
      </c>
      <c r="B356" s="48"/>
      <c r="C356" s="48"/>
      <c r="D356" s="48"/>
      <c r="E356" s="9"/>
      <c r="F356" s="9"/>
      <c r="G356" s="9"/>
      <c r="H356" s="9"/>
      <c r="I356" s="9"/>
      <c r="J356" s="48"/>
      <c r="K356" s="48"/>
      <c r="L356" s="48"/>
      <c r="M356" s="48"/>
      <c r="N356" s="48"/>
      <c r="O356" s="50">
        <v>821.5</v>
      </c>
      <c r="P356" s="9">
        <v>936.51</v>
      </c>
      <c r="Q356" s="17">
        <v>0.06</v>
      </c>
      <c r="R356" s="18"/>
      <c r="S356" s="48"/>
      <c r="T356" s="48"/>
      <c r="U356" s="48"/>
      <c r="V356" s="48"/>
      <c r="W356" s="48"/>
      <c r="X356" s="4"/>
      <c r="Y356" s="3"/>
      <c r="Z356" s="3"/>
      <c r="AA356" s="61"/>
      <c r="AB356" s="3"/>
      <c r="AC356" s="8"/>
      <c r="AD356" s="4"/>
      <c r="AE356" s="4">
        <f t="shared" ref="AE356:AE361" si="1195">+AD356*$Y$5</f>
        <v>0</v>
      </c>
      <c r="AF356" s="4">
        <f t="shared" ref="AF356:AF361" si="1196">+AD356+AE356</f>
        <v>0</v>
      </c>
      <c r="AG356" s="61"/>
      <c r="AH356" s="3"/>
      <c r="AI356" s="5"/>
      <c r="AJ356" s="4"/>
      <c r="AK356" s="4">
        <f t="shared" ref="AK356:AK361" si="1197">+AJ356*$Y$5</f>
        <v>0</v>
      </c>
      <c r="AL356" s="4">
        <f t="shared" ref="AL356:AL361" si="1198">+AJ356+AK356</f>
        <v>0</v>
      </c>
      <c r="AN356" s="4"/>
      <c r="AO356" s="4">
        <f t="shared" ref="AO356:AO361" si="1199">+AN356*$Y$5</f>
        <v>0</v>
      </c>
      <c r="AP356" s="4">
        <f t="shared" ref="AP356:AP361" si="1200">+AN356+AO356</f>
        <v>0</v>
      </c>
      <c r="AQ356" s="60"/>
      <c r="AR356" s="149"/>
      <c r="AS356" s="149">
        <f t="shared" ref="AS356:AS361" si="1201">+AR356*$Y$5</f>
        <v>0</v>
      </c>
      <c r="AT356" s="149">
        <f t="shared" ref="AT356:AT361" si="1202">+AR356+AS356</f>
        <v>0</v>
      </c>
    </row>
    <row r="357" spans="1:46" ht="15.75" hidden="1" customHeight="1" x14ac:dyDescent="0.25">
      <c r="A357" s="9" t="s">
        <v>107</v>
      </c>
      <c r="B357" s="48"/>
      <c r="C357" s="48"/>
      <c r="D357" s="48"/>
      <c r="E357" s="9"/>
      <c r="F357" s="9"/>
      <c r="G357" s="9"/>
      <c r="H357" s="9"/>
      <c r="I357" s="9"/>
      <c r="J357" s="48"/>
      <c r="K357" s="48"/>
      <c r="L357" s="48"/>
      <c r="M357" s="48"/>
      <c r="N357" s="48"/>
      <c r="O357" s="55">
        <v>1227.48</v>
      </c>
      <c r="P357" s="56">
        <v>1399.33</v>
      </c>
      <c r="Q357" s="17">
        <v>0.06</v>
      </c>
      <c r="R357" s="18"/>
      <c r="S357" s="48"/>
      <c r="T357" s="48"/>
      <c r="U357" s="48"/>
      <c r="V357" s="48"/>
      <c r="W357" s="48"/>
      <c r="X357" s="4"/>
      <c r="Y357" s="3"/>
      <c r="Z357" s="3"/>
      <c r="AA357" s="61"/>
      <c r="AB357" s="3"/>
      <c r="AC357" s="8"/>
      <c r="AD357" s="4"/>
      <c r="AE357" s="4">
        <f t="shared" si="1195"/>
        <v>0</v>
      </c>
      <c r="AF357" s="4">
        <f t="shared" si="1196"/>
        <v>0</v>
      </c>
      <c r="AG357" s="61"/>
      <c r="AH357" s="3"/>
      <c r="AI357" s="5"/>
      <c r="AJ357" s="4"/>
      <c r="AK357" s="4">
        <f t="shared" si="1197"/>
        <v>0</v>
      </c>
      <c r="AL357" s="4">
        <f t="shared" si="1198"/>
        <v>0</v>
      </c>
      <c r="AN357" s="4"/>
      <c r="AO357" s="4">
        <f t="shared" si="1199"/>
        <v>0</v>
      </c>
      <c r="AP357" s="4">
        <f t="shared" si="1200"/>
        <v>0</v>
      </c>
      <c r="AQ357" s="60"/>
      <c r="AR357" s="149"/>
      <c r="AS357" s="149">
        <f t="shared" si="1201"/>
        <v>0</v>
      </c>
      <c r="AT357" s="149">
        <f t="shared" si="1202"/>
        <v>0</v>
      </c>
    </row>
    <row r="358" spans="1:46" ht="15.75" hidden="1" customHeight="1" x14ac:dyDescent="0.25">
      <c r="A358" s="9" t="s">
        <v>108</v>
      </c>
      <c r="B358" s="48"/>
      <c r="C358" s="48"/>
      <c r="D358" s="48"/>
      <c r="E358" s="9"/>
      <c r="F358" s="9"/>
      <c r="G358" s="9"/>
      <c r="H358" s="9"/>
      <c r="I358" s="9"/>
      <c r="J358" s="48"/>
      <c r="K358" s="48"/>
      <c r="L358" s="48"/>
      <c r="M358" s="48"/>
      <c r="N358" s="48"/>
      <c r="O358" s="55">
        <v>1869.84</v>
      </c>
      <c r="P358" s="56">
        <v>2131.62</v>
      </c>
      <c r="Q358" s="17">
        <v>0.06</v>
      </c>
      <c r="R358" s="18"/>
      <c r="S358" s="48"/>
      <c r="T358" s="48"/>
      <c r="U358" s="48"/>
      <c r="V358" s="48"/>
      <c r="W358" s="48"/>
      <c r="X358" s="4"/>
      <c r="Y358" s="3"/>
      <c r="Z358" s="3"/>
      <c r="AA358" s="61"/>
      <c r="AB358" s="3"/>
      <c r="AC358" s="8"/>
      <c r="AD358" s="4"/>
      <c r="AE358" s="4">
        <f t="shared" si="1195"/>
        <v>0</v>
      </c>
      <c r="AF358" s="4">
        <f t="shared" si="1196"/>
        <v>0</v>
      </c>
      <c r="AG358" s="61"/>
      <c r="AH358" s="3"/>
      <c r="AI358" s="5"/>
      <c r="AJ358" s="4"/>
      <c r="AK358" s="4">
        <f t="shared" si="1197"/>
        <v>0</v>
      </c>
      <c r="AL358" s="4">
        <f t="shared" si="1198"/>
        <v>0</v>
      </c>
      <c r="AN358" s="4"/>
      <c r="AO358" s="4">
        <f t="shared" si="1199"/>
        <v>0</v>
      </c>
      <c r="AP358" s="4">
        <f t="shared" si="1200"/>
        <v>0</v>
      </c>
      <c r="AQ358" s="60"/>
      <c r="AR358" s="149"/>
      <c r="AS358" s="149">
        <f t="shared" si="1201"/>
        <v>0</v>
      </c>
      <c r="AT358" s="149">
        <f t="shared" si="1202"/>
        <v>0</v>
      </c>
    </row>
    <row r="359" spans="1:46" ht="15.75" hidden="1" customHeight="1" x14ac:dyDescent="0.25">
      <c r="A359" s="9" t="s">
        <v>109</v>
      </c>
      <c r="B359" s="48"/>
      <c r="C359" s="48"/>
      <c r="D359" s="48"/>
      <c r="E359" s="9"/>
      <c r="F359" s="9"/>
      <c r="G359" s="9"/>
      <c r="H359" s="9"/>
      <c r="I359" s="9"/>
      <c r="J359" s="48"/>
      <c r="K359" s="48"/>
      <c r="L359" s="48"/>
      <c r="M359" s="48"/>
      <c r="N359" s="48"/>
      <c r="O359" s="55">
        <v>2106.2199999999998</v>
      </c>
      <c r="P359" s="56">
        <v>2401.09</v>
      </c>
      <c r="Q359" s="17">
        <v>0.06</v>
      </c>
      <c r="R359" s="18"/>
      <c r="S359" s="48"/>
      <c r="T359" s="48"/>
      <c r="U359" s="48"/>
      <c r="V359" s="48"/>
      <c r="W359" s="48"/>
      <c r="X359" s="4"/>
      <c r="Y359" s="3"/>
      <c r="Z359" s="3"/>
      <c r="AA359" s="61"/>
      <c r="AB359" s="3"/>
      <c r="AC359" s="8"/>
      <c r="AD359" s="4"/>
      <c r="AE359" s="4">
        <f t="shared" si="1195"/>
        <v>0</v>
      </c>
      <c r="AF359" s="4">
        <f t="shared" si="1196"/>
        <v>0</v>
      </c>
      <c r="AG359" s="61"/>
      <c r="AH359" s="3"/>
      <c r="AI359" s="5"/>
      <c r="AJ359" s="4"/>
      <c r="AK359" s="4">
        <f t="shared" si="1197"/>
        <v>0</v>
      </c>
      <c r="AL359" s="4">
        <f t="shared" si="1198"/>
        <v>0</v>
      </c>
      <c r="AN359" s="4"/>
      <c r="AO359" s="4">
        <f t="shared" si="1199"/>
        <v>0</v>
      </c>
      <c r="AP359" s="4">
        <f t="shared" si="1200"/>
        <v>0</v>
      </c>
      <c r="AQ359" s="60"/>
      <c r="AR359" s="149"/>
      <c r="AS359" s="149">
        <f t="shared" si="1201"/>
        <v>0</v>
      </c>
      <c r="AT359" s="149">
        <f t="shared" si="1202"/>
        <v>0</v>
      </c>
    </row>
    <row r="360" spans="1:46" ht="15.75" hidden="1" customHeight="1" x14ac:dyDescent="0.25">
      <c r="A360" s="42" t="s">
        <v>110</v>
      </c>
      <c r="B360" s="43"/>
      <c r="C360" s="43"/>
      <c r="D360" s="43"/>
      <c r="E360" s="42"/>
      <c r="F360" s="42"/>
      <c r="G360" s="42"/>
      <c r="H360" s="42"/>
      <c r="I360" s="42"/>
      <c r="J360" s="43"/>
      <c r="K360" s="43"/>
      <c r="L360" s="43"/>
      <c r="M360" s="43"/>
      <c r="N360" s="43"/>
      <c r="O360" s="50">
        <v>950.9</v>
      </c>
      <c r="P360" s="56">
        <v>1084.03</v>
      </c>
      <c r="Q360" s="17">
        <v>0.74</v>
      </c>
      <c r="R360" s="18"/>
      <c r="S360" s="43"/>
      <c r="T360" s="43"/>
      <c r="U360" s="43"/>
      <c r="V360" s="43"/>
      <c r="W360" s="43"/>
      <c r="X360" s="4"/>
      <c r="Y360" s="3"/>
      <c r="Z360" s="3"/>
      <c r="AA360" s="61"/>
      <c r="AB360" s="3"/>
      <c r="AC360" s="8"/>
      <c r="AD360" s="4"/>
      <c r="AE360" s="4">
        <f t="shared" si="1195"/>
        <v>0</v>
      </c>
      <c r="AF360" s="4">
        <f t="shared" si="1196"/>
        <v>0</v>
      </c>
      <c r="AG360" s="61"/>
      <c r="AH360" s="3"/>
      <c r="AI360" s="5"/>
      <c r="AJ360" s="4"/>
      <c r="AK360" s="4">
        <f t="shared" si="1197"/>
        <v>0</v>
      </c>
      <c r="AL360" s="4">
        <f t="shared" si="1198"/>
        <v>0</v>
      </c>
      <c r="AN360" s="4"/>
      <c r="AO360" s="4">
        <f t="shared" si="1199"/>
        <v>0</v>
      </c>
      <c r="AP360" s="4">
        <f t="shared" si="1200"/>
        <v>0</v>
      </c>
      <c r="AQ360" s="60"/>
      <c r="AR360" s="149"/>
      <c r="AS360" s="149">
        <f t="shared" si="1201"/>
        <v>0</v>
      </c>
      <c r="AT360" s="149">
        <f t="shared" si="1202"/>
        <v>0</v>
      </c>
    </row>
    <row r="361" spans="1:46" ht="15.75" hidden="1" customHeight="1" x14ac:dyDescent="0.25">
      <c r="A361" s="9" t="s">
        <v>111</v>
      </c>
      <c r="B361" s="48"/>
      <c r="C361" s="48"/>
      <c r="D361" s="48"/>
      <c r="E361" s="9"/>
      <c r="F361" s="9"/>
      <c r="G361" s="9"/>
      <c r="H361" s="9"/>
      <c r="I361" s="9"/>
      <c r="J361" s="48"/>
      <c r="K361" s="48"/>
      <c r="L361" s="48"/>
      <c r="M361" s="48"/>
      <c r="N361" s="48"/>
      <c r="O361" s="50">
        <v>768.37</v>
      </c>
      <c r="P361" s="9">
        <v>875.94</v>
      </c>
      <c r="Q361" s="17">
        <v>1.21</v>
      </c>
      <c r="R361" s="18"/>
      <c r="S361" s="48"/>
      <c r="T361" s="48"/>
      <c r="U361" s="48"/>
      <c r="V361" s="48"/>
      <c r="W361" s="48"/>
      <c r="X361" s="4"/>
      <c r="Y361" s="3"/>
      <c r="Z361" s="3"/>
      <c r="AA361" s="61"/>
      <c r="AB361" s="3"/>
      <c r="AC361" s="8"/>
      <c r="AD361" s="4"/>
      <c r="AE361" s="4">
        <f t="shared" si="1195"/>
        <v>0</v>
      </c>
      <c r="AF361" s="4">
        <f t="shared" si="1196"/>
        <v>0</v>
      </c>
      <c r="AG361" s="61"/>
      <c r="AH361" s="3"/>
      <c r="AI361" s="5"/>
      <c r="AJ361" s="4"/>
      <c r="AK361" s="4">
        <f t="shared" si="1197"/>
        <v>0</v>
      </c>
      <c r="AL361" s="4">
        <f t="shared" si="1198"/>
        <v>0</v>
      </c>
      <c r="AN361" s="4"/>
      <c r="AO361" s="4">
        <f t="shared" si="1199"/>
        <v>0</v>
      </c>
      <c r="AP361" s="4">
        <f t="shared" si="1200"/>
        <v>0</v>
      </c>
      <c r="AQ361" s="60"/>
      <c r="AR361" s="149"/>
      <c r="AS361" s="149">
        <f t="shared" si="1201"/>
        <v>0</v>
      </c>
      <c r="AT361" s="149">
        <f t="shared" si="1202"/>
        <v>0</v>
      </c>
    </row>
    <row r="362" spans="1:46" ht="15.75" x14ac:dyDescent="0.25">
      <c r="A362" s="54" t="s">
        <v>113</v>
      </c>
      <c r="B362" s="49"/>
      <c r="C362" s="49"/>
      <c r="D362" s="49"/>
      <c r="E362" s="54"/>
      <c r="F362" s="54"/>
      <c r="G362" s="54"/>
      <c r="H362" s="54"/>
      <c r="I362" s="54"/>
      <c r="J362" s="49"/>
      <c r="K362" s="49"/>
      <c r="L362" s="49"/>
      <c r="M362" s="49"/>
      <c r="N362" s="49"/>
      <c r="O362" s="51"/>
      <c r="P362" s="53"/>
      <c r="Q362" s="54"/>
      <c r="R362" s="18"/>
      <c r="S362" s="49"/>
      <c r="T362" s="49"/>
      <c r="U362" s="49"/>
      <c r="V362" s="49"/>
      <c r="W362" s="49"/>
      <c r="X362" s="41"/>
      <c r="Y362" s="31"/>
      <c r="Z362" s="31"/>
      <c r="AA362" s="88"/>
      <c r="AB362" s="31"/>
      <c r="AC362" s="8"/>
      <c r="AD362" s="41"/>
      <c r="AE362" s="41"/>
      <c r="AF362" s="31"/>
      <c r="AG362" s="61"/>
      <c r="AH362" s="3"/>
      <c r="AI362" s="5"/>
      <c r="AJ362" s="41"/>
      <c r="AK362" s="41"/>
      <c r="AL362" s="31"/>
      <c r="AN362" s="41"/>
      <c r="AO362" s="41"/>
      <c r="AP362" s="31"/>
      <c r="AQ362" s="60"/>
      <c r="AR362" s="159"/>
      <c r="AS362" s="159"/>
      <c r="AT362" s="161"/>
    </row>
    <row r="363" spans="1:46" ht="15.75" x14ac:dyDescent="0.25">
      <c r="A363" s="57" t="s">
        <v>114</v>
      </c>
      <c r="B363" s="58"/>
      <c r="C363" s="58"/>
      <c r="D363" s="58"/>
      <c r="E363" s="57"/>
      <c r="F363" s="57"/>
      <c r="G363" s="57"/>
      <c r="H363" s="57"/>
      <c r="I363" s="57"/>
      <c r="J363" s="58"/>
      <c r="K363" s="58"/>
      <c r="L363" s="58"/>
      <c r="M363" s="58"/>
      <c r="N363" s="58"/>
      <c r="O363" s="51"/>
      <c r="P363" s="53"/>
      <c r="Q363" s="54"/>
      <c r="R363" s="18"/>
      <c r="S363" s="58"/>
      <c r="T363" s="58"/>
      <c r="U363" s="58"/>
      <c r="V363" s="58"/>
      <c r="W363" s="58"/>
      <c r="X363" s="41"/>
      <c r="Y363" s="31"/>
      <c r="Z363" s="31"/>
      <c r="AA363" s="88"/>
      <c r="AB363" s="31"/>
      <c r="AC363" s="8"/>
      <c r="AD363" s="41"/>
      <c r="AE363" s="41"/>
      <c r="AF363" s="31"/>
      <c r="AG363" s="61"/>
      <c r="AH363" s="3"/>
      <c r="AI363" s="5"/>
      <c r="AJ363" s="41"/>
      <c r="AK363" s="41"/>
      <c r="AL363" s="31"/>
      <c r="AN363" s="41"/>
      <c r="AO363" s="41"/>
      <c r="AP363" s="31"/>
      <c r="AQ363" s="60"/>
      <c r="AR363" s="159"/>
      <c r="AS363" s="159"/>
      <c r="AT363" s="161"/>
    </row>
    <row r="364" spans="1:46" ht="15.75" x14ac:dyDescent="0.25">
      <c r="A364" s="9" t="s">
        <v>106</v>
      </c>
      <c r="B364" s="48"/>
      <c r="C364" s="48"/>
      <c r="D364" s="48"/>
      <c r="E364" s="9"/>
      <c r="F364" s="9"/>
      <c r="G364" s="9"/>
      <c r="H364" s="9"/>
      <c r="I364" s="9"/>
      <c r="J364" s="48"/>
      <c r="K364" s="48"/>
      <c r="L364" s="48"/>
      <c r="M364" s="48"/>
      <c r="N364" s="48"/>
      <c r="O364" s="50">
        <v>206.7</v>
      </c>
      <c r="P364" s="9">
        <v>235.64</v>
      </c>
      <c r="Q364" s="17">
        <v>0.06</v>
      </c>
      <c r="R364" s="18"/>
      <c r="S364" s="48"/>
      <c r="T364" s="48"/>
      <c r="U364" s="48"/>
      <c r="V364" s="48"/>
      <c r="W364" s="48"/>
      <c r="X364" s="4">
        <v>217.04</v>
      </c>
      <c r="Y364" s="4">
        <f t="shared" ref="Y364:Y367" si="1203">+X364*$Y$5</f>
        <v>30.3856</v>
      </c>
      <c r="Z364" s="4">
        <f t="shared" ref="Z364:Z367" si="1204">+X364+Y364</f>
        <v>247.4256</v>
      </c>
      <c r="AA364" s="61">
        <v>0.1</v>
      </c>
      <c r="AB364" s="4">
        <f t="shared" ref="AB364:AB367" si="1205">X364*AA364</f>
        <v>21.704000000000001</v>
      </c>
      <c r="AC364" s="8">
        <f t="shared" ref="AC364:AC367" si="1206">+X364+AB364</f>
        <v>238.744</v>
      </c>
      <c r="AD364" s="4">
        <v>238.74</v>
      </c>
      <c r="AE364" s="4">
        <f t="shared" ref="AE364:AE378" si="1207">+AD364*$Y$5</f>
        <v>33.423600000000008</v>
      </c>
      <c r="AF364" s="4">
        <f t="shared" ref="AF364:AF378" si="1208">+AD364+AE364</f>
        <v>272.16360000000003</v>
      </c>
      <c r="AG364" s="110">
        <v>0.06</v>
      </c>
      <c r="AH364" s="18">
        <f t="shared" ref="AH364:AH370" si="1209">AD364*AG364</f>
        <v>14.324400000000001</v>
      </c>
      <c r="AI364" s="8">
        <f t="shared" ref="AI364:AI370" si="1210">+AD364+AH364</f>
        <v>253.06440000000001</v>
      </c>
      <c r="AJ364" s="4">
        <v>253.06</v>
      </c>
      <c r="AK364" s="4">
        <f t="shared" ref="AK364:AK378" si="1211">+AJ364*$Y$5</f>
        <v>35.428400000000003</v>
      </c>
      <c r="AL364" s="4">
        <f t="shared" ref="AL364:AL378" si="1212">+AJ364+AK364</f>
        <v>288.48840000000001</v>
      </c>
      <c r="AM364" s="97">
        <v>0.1</v>
      </c>
      <c r="AN364" s="4">
        <f t="shared" ref="AN364:AN370" si="1213">+AJ364*AM364+AJ364</f>
        <v>278.36599999999999</v>
      </c>
      <c r="AO364" s="4">
        <f t="shared" ref="AO364:AO378" si="1214">+AN364*$Y$5</f>
        <v>38.971240000000002</v>
      </c>
      <c r="AP364" s="4">
        <f t="shared" ref="AP364:AP378" si="1215">+AN364+AO364</f>
        <v>317.33724000000001</v>
      </c>
      <c r="AQ364" s="97">
        <v>0.06</v>
      </c>
      <c r="AR364" s="149">
        <f t="shared" ref="AR364:AR370" si="1216">+AN364*AQ364+AN364</f>
        <v>295.06795999999997</v>
      </c>
      <c r="AS364" s="149">
        <f t="shared" ref="AS364:AS378" si="1217">+AR364*$Y$5</f>
        <v>41.309514399999998</v>
      </c>
      <c r="AT364" s="149">
        <f t="shared" ref="AT364:AT378" si="1218">+AR364+AS364</f>
        <v>336.37747439999998</v>
      </c>
    </row>
    <row r="365" spans="1:46" ht="15.75" x14ac:dyDescent="0.25">
      <c r="A365" s="9" t="s">
        <v>107</v>
      </c>
      <c r="B365" s="48"/>
      <c r="C365" s="48"/>
      <c r="D365" s="48"/>
      <c r="E365" s="9"/>
      <c r="F365" s="9"/>
      <c r="G365" s="9"/>
      <c r="H365" s="9"/>
      <c r="I365" s="9"/>
      <c r="J365" s="48"/>
      <c r="K365" s="48"/>
      <c r="L365" s="48"/>
      <c r="M365" s="48"/>
      <c r="N365" s="48"/>
      <c r="O365" s="50">
        <v>248.04</v>
      </c>
      <c r="P365" s="9">
        <v>282.77</v>
      </c>
      <c r="Q365" s="17">
        <v>0.06</v>
      </c>
      <c r="R365" s="18"/>
      <c r="S365" s="48"/>
      <c r="T365" s="48"/>
      <c r="U365" s="48"/>
      <c r="V365" s="48"/>
      <c r="W365" s="48"/>
      <c r="X365" s="4">
        <v>260.44</v>
      </c>
      <c r="Y365" s="4">
        <f t="shared" si="1203"/>
        <v>36.461600000000004</v>
      </c>
      <c r="Z365" s="4">
        <f t="shared" si="1204"/>
        <v>296.90160000000003</v>
      </c>
      <c r="AA365" s="61">
        <v>0.1</v>
      </c>
      <c r="AB365" s="4">
        <f t="shared" si="1205"/>
        <v>26.044</v>
      </c>
      <c r="AC365" s="8">
        <f t="shared" si="1206"/>
        <v>286.48399999999998</v>
      </c>
      <c r="AD365" s="4">
        <v>286.48</v>
      </c>
      <c r="AE365" s="4">
        <f t="shared" si="1207"/>
        <v>40.107200000000006</v>
      </c>
      <c r="AF365" s="4">
        <f t="shared" si="1208"/>
        <v>326.58720000000005</v>
      </c>
      <c r="AG365" s="110">
        <v>0.06</v>
      </c>
      <c r="AH365" s="18">
        <f t="shared" si="1209"/>
        <v>17.188800000000001</v>
      </c>
      <c r="AI365" s="8">
        <f t="shared" si="1210"/>
        <v>303.66880000000003</v>
      </c>
      <c r="AJ365" s="4">
        <v>303.67</v>
      </c>
      <c r="AK365" s="4">
        <f t="shared" si="1211"/>
        <v>42.513800000000003</v>
      </c>
      <c r="AL365" s="4">
        <f t="shared" si="1212"/>
        <v>346.18380000000002</v>
      </c>
      <c r="AM365" s="97">
        <v>0.1</v>
      </c>
      <c r="AN365" s="4">
        <f t="shared" si="1213"/>
        <v>334.03700000000003</v>
      </c>
      <c r="AO365" s="4">
        <f t="shared" si="1214"/>
        <v>46.765180000000008</v>
      </c>
      <c r="AP365" s="4">
        <f t="shared" si="1215"/>
        <v>380.80218000000002</v>
      </c>
      <c r="AQ365" s="97">
        <v>0.06</v>
      </c>
      <c r="AR365" s="149">
        <f t="shared" si="1216"/>
        <v>354.07922000000002</v>
      </c>
      <c r="AS365" s="149">
        <f t="shared" si="1217"/>
        <v>49.571090800000007</v>
      </c>
      <c r="AT365" s="149">
        <f t="shared" si="1218"/>
        <v>403.65031080000006</v>
      </c>
    </row>
    <row r="366" spans="1:46" ht="15.75" x14ac:dyDescent="0.25">
      <c r="A366" s="9" t="s">
        <v>108</v>
      </c>
      <c r="B366" s="48"/>
      <c r="C366" s="48"/>
      <c r="D366" s="48"/>
      <c r="E366" s="9"/>
      <c r="F366" s="9"/>
      <c r="G366" s="9"/>
      <c r="H366" s="9"/>
      <c r="I366" s="9"/>
      <c r="J366" s="48"/>
      <c r="K366" s="48"/>
      <c r="L366" s="48"/>
      <c r="M366" s="48"/>
      <c r="N366" s="48"/>
      <c r="O366" s="50">
        <v>415.52</v>
      </c>
      <c r="P366" s="9">
        <v>473.69</v>
      </c>
      <c r="Q366" s="17">
        <v>0.06</v>
      </c>
      <c r="R366" s="18"/>
      <c r="S366" s="48"/>
      <c r="T366" s="48"/>
      <c r="U366" s="48"/>
      <c r="V366" s="48"/>
      <c r="W366" s="48"/>
      <c r="X366" s="4">
        <v>436.3</v>
      </c>
      <c r="Y366" s="4">
        <f t="shared" si="1203"/>
        <v>61.082000000000008</v>
      </c>
      <c r="Z366" s="4">
        <f t="shared" si="1204"/>
        <v>497.38200000000001</v>
      </c>
      <c r="AA366" s="61">
        <v>0.1</v>
      </c>
      <c r="AB366" s="4">
        <f t="shared" si="1205"/>
        <v>43.63</v>
      </c>
      <c r="AC366" s="8">
        <f t="shared" si="1206"/>
        <v>479.93</v>
      </c>
      <c r="AD366" s="4">
        <v>479.93</v>
      </c>
      <c r="AE366" s="4">
        <f t="shared" si="1207"/>
        <v>67.190200000000004</v>
      </c>
      <c r="AF366" s="4">
        <f t="shared" si="1208"/>
        <v>547.12020000000007</v>
      </c>
      <c r="AG366" s="110">
        <v>0.06</v>
      </c>
      <c r="AH366" s="18">
        <f t="shared" si="1209"/>
        <v>28.7958</v>
      </c>
      <c r="AI366" s="8">
        <f t="shared" si="1210"/>
        <v>508.72579999999999</v>
      </c>
      <c r="AJ366" s="4">
        <v>508.73</v>
      </c>
      <c r="AK366" s="4">
        <f t="shared" si="1211"/>
        <v>71.222200000000015</v>
      </c>
      <c r="AL366" s="4">
        <f t="shared" si="1212"/>
        <v>579.95220000000006</v>
      </c>
      <c r="AM366" s="97">
        <v>0.1</v>
      </c>
      <c r="AN366" s="4">
        <f t="shared" si="1213"/>
        <v>559.60300000000007</v>
      </c>
      <c r="AO366" s="4">
        <f t="shared" si="1214"/>
        <v>78.344420000000014</v>
      </c>
      <c r="AP366" s="4">
        <f t="shared" si="1215"/>
        <v>637.94742000000008</v>
      </c>
      <c r="AQ366" s="97">
        <v>0.06</v>
      </c>
      <c r="AR366" s="149">
        <f t="shared" si="1216"/>
        <v>593.17918000000009</v>
      </c>
      <c r="AS366" s="149">
        <f t="shared" si="1217"/>
        <v>83.045085200000017</v>
      </c>
      <c r="AT366" s="149">
        <f t="shared" si="1218"/>
        <v>676.2242652000001</v>
      </c>
    </row>
    <row r="367" spans="1:46" ht="15.75" x14ac:dyDescent="0.25">
      <c r="A367" s="9" t="s">
        <v>109</v>
      </c>
      <c r="B367" s="48"/>
      <c r="C367" s="48"/>
      <c r="D367" s="48"/>
      <c r="E367" s="9"/>
      <c r="F367" s="9"/>
      <c r="G367" s="9"/>
      <c r="H367" s="9"/>
      <c r="I367" s="9"/>
      <c r="J367" s="48"/>
      <c r="K367" s="48"/>
      <c r="L367" s="48"/>
      <c r="M367" s="48"/>
      <c r="N367" s="48"/>
      <c r="O367" s="50">
        <v>517.28</v>
      </c>
      <c r="P367" s="9">
        <v>589.70000000000005</v>
      </c>
      <c r="Q367" s="17">
        <v>0.06</v>
      </c>
      <c r="R367" s="18"/>
      <c r="S367" s="48"/>
      <c r="T367" s="48"/>
      <c r="U367" s="48"/>
      <c r="V367" s="48"/>
      <c r="W367" s="48"/>
      <c r="X367" s="4">
        <v>543.14</v>
      </c>
      <c r="Y367" s="4">
        <f t="shared" si="1203"/>
        <v>76.039600000000007</v>
      </c>
      <c r="Z367" s="4">
        <f t="shared" si="1204"/>
        <v>619.17959999999994</v>
      </c>
      <c r="AA367" s="61">
        <v>0.1</v>
      </c>
      <c r="AB367" s="4">
        <f t="shared" si="1205"/>
        <v>54.314</v>
      </c>
      <c r="AC367" s="8">
        <f t="shared" si="1206"/>
        <v>597.45399999999995</v>
      </c>
      <c r="AD367" s="4">
        <v>597.45000000000005</v>
      </c>
      <c r="AE367" s="4">
        <f t="shared" si="1207"/>
        <v>83.643000000000015</v>
      </c>
      <c r="AF367" s="4">
        <f t="shared" si="1208"/>
        <v>681.09300000000007</v>
      </c>
      <c r="AG367" s="110">
        <v>0.06</v>
      </c>
      <c r="AH367" s="18">
        <f t="shared" si="1209"/>
        <v>35.847000000000001</v>
      </c>
      <c r="AI367" s="8">
        <f t="shared" si="1210"/>
        <v>633.29700000000003</v>
      </c>
      <c r="AJ367" s="4">
        <v>633.29999999999995</v>
      </c>
      <c r="AK367" s="4">
        <f t="shared" si="1211"/>
        <v>88.662000000000006</v>
      </c>
      <c r="AL367" s="4">
        <f t="shared" si="1212"/>
        <v>721.96199999999999</v>
      </c>
      <c r="AM367" s="97">
        <v>0.1</v>
      </c>
      <c r="AN367" s="4">
        <f t="shared" si="1213"/>
        <v>696.63</v>
      </c>
      <c r="AO367" s="4">
        <f t="shared" si="1214"/>
        <v>97.528200000000012</v>
      </c>
      <c r="AP367" s="4">
        <f t="shared" si="1215"/>
        <v>794.15819999999997</v>
      </c>
      <c r="AQ367" s="97">
        <v>0.06</v>
      </c>
      <c r="AR367" s="149">
        <f t="shared" si="1216"/>
        <v>738.42779999999993</v>
      </c>
      <c r="AS367" s="149">
        <f t="shared" si="1217"/>
        <v>103.379892</v>
      </c>
      <c r="AT367" s="149">
        <f t="shared" si="1218"/>
        <v>841.80769199999997</v>
      </c>
    </row>
    <row r="368" spans="1:46" ht="15.75" hidden="1" customHeight="1" x14ac:dyDescent="0.25">
      <c r="A368" s="42" t="s">
        <v>115</v>
      </c>
      <c r="B368" s="43"/>
      <c r="C368" s="43"/>
      <c r="D368" s="43"/>
      <c r="E368" s="42"/>
      <c r="F368" s="42"/>
      <c r="G368" s="42"/>
      <c r="H368" s="42"/>
      <c r="I368" s="42"/>
      <c r="J368" s="43"/>
      <c r="K368" s="43"/>
      <c r="L368" s="43"/>
      <c r="M368" s="43"/>
      <c r="N368" s="43"/>
      <c r="O368" s="50">
        <v>578.76</v>
      </c>
      <c r="P368" s="9">
        <v>659.79</v>
      </c>
      <c r="Q368" s="17">
        <v>0.06</v>
      </c>
      <c r="R368" s="18"/>
      <c r="S368" s="43"/>
      <c r="T368" s="43"/>
      <c r="U368" s="43"/>
      <c r="V368" s="43"/>
      <c r="W368" s="43"/>
      <c r="X368" s="4"/>
      <c r="Y368" s="3"/>
      <c r="Z368" s="3"/>
      <c r="AA368" s="61"/>
      <c r="AB368" s="3"/>
      <c r="AC368" s="8"/>
      <c r="AD368" s="4"/>
      <c r="AE368" s="4">
        <f t="shared" si="1207"/>
        <v>0</v>
      </c>
      <c r="AF368" s="4">
        <f t="shared" si="1208"/>
        <v>0</v>
      </c>
      <c r="AG368" s="110">
        <v>0.06</v>
      </c>
      <c r="AH368" s="18">
        <f t="shared" si="1209"/>
        <v>0</v>
      </c>
      <c r="AI368" s="8">
        <f t="shared" si="1210"/>
        <v>0</v>
      </c>
      <c r="AJ368" s="4"/>
      <c r="AK368" s="4">
        <f t="shared" si="1211"/>
        <v>0</v>
      </c>
      <c r="AL368" s="4">
        <f t="shared" si="1212"/>
        <v>0</v>
      </c>
      <c r="AM368" s="97">
        <v>0</v>
      </c>
      <c r="AN368" s="4">
        <f t="shared" si="1213"/>
        <v>0</v>
      </c>
      <c r="AO368" s="4">
        <f t="shared" si="1214"/>
        <v>0</v>
      </c>
      <c r="AP368" s="4">
        <f t="shared" si="1215"/>
        <v>0</v>
      </c>
      <c r="AQ368" s="97">
        <v>0</v>
      </c>
      <c r="AR368" s="149">
        <f t="shared" si="1216"/>
        <v>0</v>
      </c>
      <c r="AS368" s="149">
        <f t="shared" si="1217"/>
        <v>0</v>
      </c>
      <c r="AT368" s="149">
        <f t="shared" si="1218"/>
        <v>0</v>
      </c>
    </row>
    <row r="369" spans="1:46" ht="15.75" x14ac:dyDescent="0.25">
      <c r="A369" s="9" t="s">
        <v>111</v>
      </c>
      <c r="B369" s="48"/>
      <c r="C369" s="48"/>
      <c r="D369" s="48"/>
      <c r="E369" s="9"/>
      <c r="F369" s="9"/>
      <c r="G369" s="9"/>
      <c r="H369" s="9"/>
      <c r="I369" s="9"/>
      <c r="J369" s="48"/>
      <c r="K369" s="48"/>
      <c r="L369" s="48"/>
      <c r="M369" s="48"/>
      <c r="N369" s="48"/>
      <c r="O369" s="50">
        <v>472.76</v>
      </c>
      <c r="P369" s="9">
        <v>538.95000000000005</v>
      </c>
      <c r="Q369" s="17">
        <v>0.06</v>
      </c>
      <c r="R369" s="18"/>
      <c r="S369" s="48"/>
      <c r="T369" s="48"/>
      <c r="U369" s="48"/>
      <c r="V369" s="48"/>
      <c r="W369" s="48"/>
      <c r="X369" s="4">
        <v>496.4</v>
      </c>
      <c r="Y369" s="4">
        <f t="shared" ref="Y369" si="1219">+X369*$Y$5</f>
        <v>69.496000000000009</v>
      </c>
      <c r="Z369" s="4">
        <f t="shared" ref="Z369" si="1220">+X369+Y369</f>
        <v>565.89599999999996</v>
      </c>
      <c r="AA369" s="61">
        <v>0.1</v>
      </c>
      <c r="AB369" s="4">
        <f t="shared" ref="AB369" si="1221">X369*AA369</f>
        <v>49.64</v>
      </c>
      <c r="AC369" s="8">
        <f t="shared" ref="AC369" si="1222">+X369+AB369</f>
        <v>546.04</v>
      </c>
      <c r="AD369" s="4">
        <v>546.04</v>
      </c>
      <c r="AE369" s="4">
        <f t="shared" si="1207"/>
        <v>76.445599999999999</v>
      </c>
      <c r="AF369" s="4">
        <f t="shared" si="1208"/>
        <v>622.48559999999998</v>
      </c>
      <c r="AG369" s="110">
        <v>0.06</v>
      </c>
      <c r="AH369" s="18">
        <f t="shared" si="1209"/>
        <v>32.7624</v>
      </c>
      <c r="AI369" s="8">
        <f t="shared" si="1210"/>
        <v>578.80239999999992</v>
      </c>
      <c r="AJ369" s="4">
        <v>578.79999999999995</v>
      </c>
      <c r="AK369" s="4">
        <f t="shared" si="1211"/>
        <v>81.031999999999996</v>
      </c>
      <c r="AL369" s="4">
        <f t="shared" si="1212"/>
        <v>659.83199999999999</v>
      </c>
      <c r="AM369" s="97">
        <v>0.1</v>
      </c>
      <c r="AN369" s="4">
        <f t="shared" si="1213"/>
        <v>636.67999999999995</v>
      </c>
      <c r="AO369" s="4">
        <f t="shared" si="1214"/>
        <v>89.135199999999998</v>
      </c>
      <c r="AP369" s="4">
        <f t="shared" si="1215"/>
        <v>725.8152</v>
      </c>
      <c r="AQ369" s="97">
        <v>0.06</v>
      </c>
      <c r="AR369" s="149">
        <f t="shared" si="1216"/>
        <v>674.88079999999991</v>
      </c>
      <c r="AS369" s="149">
        <f t="shared" si="1217"/>
        <v>94.483311999999998</v>
      </c>
      <c r="AT369" s="149">
        <f t="shared" si="1218"/>
        <v>769.36411199999986</v>
      </c>
    </row>
    <row r="370" spans="1:46" ht="15.75" x14ac:dyDescent="0.25">
      <c r="A370" s="9" t="s">
        <v>116</v>
      </c>
      <c r="B370" s="48"/>
      <c r="C370" s="48"/>
      <c r="D370" s="48"/>
      <c r="E370" s="9"/>
      <c r="F370" s="9"/>
      <c r="G370" s="9"/>
      <c r="H370" s="9"/>
      <c r="I370" s="9"/>
      <c r="J370" s="48"/>
      <c r="K370" s="48"/>
      <c r="L370" s="48"/>
      <c r="M370" s="48"/>
      <c r="N370" s="48"/>
      <c r="O370" s="50" t="s">
        <v>117</v>
      </c>
      <c r="P370" s="9" t="s">
        <v>117</v>
      </c>
      <c r="Q370" s="20" t="s">
        <v>118</v>
      </c>
      <c r="R370" s="18"/>
      <c r="S370" s="48"/>
      <c r="T370" s="48"/>
      <c r="U370" s="48"/>
      <c r="V370" s="48"/>
      <c r="W370" s="48"/>
      <c r="X370" s="4">
        <v>0</v>
      </c>
      <c r="Y370" s="4">
        <f t="shared" ref="Y370" si="1223">+X370*$Y$5</f>
        <v>0</v>
      </c>
      <c r="Z370" s="4">
        <f t="shared" ref="Z370" si="1224">+X370+Y370</f>
        <v>0</v>
      </c>
      <c r="AA370" s="61">
        <v>0</v>
      </c>
      <c r="AB370" s="4">
        <f t="shared" ref="AB370" si="1225">X370*AA370</f>
        <v>0</v>
      </c>
      <c r="AC370" s="8">
        <f t="shared" ref="AC370" si="1226">+X370+AB370</f>
        <v>0</v>
      </c>
      <c r="AD370" s="4">
        <v>0</v>
      </c>
      <c r="AE370" s="4">
        <f t="shared" si="1207"/>
        <v>0</v>
      </c>
      <c r="AF370" s="4">
        <f t="shared" si="1208"/>
        <v>0</v>
      </c>
      <c r="AG370" s="110">
        <v>0.06</v>
      </c>
      <c r="AH370" s="18">
        <f t="shared" si="1209"/>
        <v>0</v>
      </c>
      <c r="AI370" s="8">
        <f t="shared" si="1210"/>
        <v>0</v>
      </c>
      <c r="AJ370" s="4">
        <v>0</v>
      </c>
      <c r="AK370" s="4">
        <f t="shared" si="1211"/>
        <v>0</v>
      </c>
      <c r="AL370" s="4">
        <f t="shared" si="1212"/>
        <v>0</v>
      </c>
      <c r="AM370" s="97">
        <v>0.1</v>
      </c>
      <c r="AN370" s="4">
        <f t="shared" si="1213"/>
        <v>0</v>
      </c>
      <c r="AO370" s="4">
        <f t="shared" si="1214"/>
        <v>0</v>
      </c>
      <c r="AP370" s="4">
        <f t="shared" si="1215"/>
        <v>0</v>
      </c>
      <c r="AQ370" s="97">
        <v>0.06</v>
      </c>
      <c r="AR370" s="149">
        <f t="shared" si="1216"/>
        <v>0</v>
      </c>
      <c r="AS370" s="149">
        <f t="shared" si="1217"/>
        <v>0</v>
      </c>
      <c r="AT370" s="149">
        <f t="shared" si="1218"/>
        <v>0</v>
      </c>
    </row>
    <row r="371" spans="1:46" ht="15.75" hidden="1" customHeight="1" x14ac:dyDescent="0.25">
      <c r="A371" s="9" t="s">
        <v>113</v>
      </c>
      <c r="B371" s="48"/>
      <c r="C371" s="48"/>
      <c r="D371" s="48"/>
      <c r="E371" s="9"/>
      <c r="F371" s="9"/>
      <c r="G371" s="9"/>
      <c r="H371" s="9"/>
      <c r="I371" s="9"/>
      <c r="J371" s="48"/>
      <c r="K371" s="48"/>
      <c r="L371" s="48"/>
      <c r="M371" s="48"/>
      <c r="N371" s="48"/>
      <c r="O371" s="50"/>
      <c r="P371" s="9"/>
      <c r="Q371" s="20"/>
      <c r="R371" s="18"/>
      <c r="S371" s="48"/>
      <c r="T371" s="48"/>
      <c r="U371" s="48"/>
      <c r="V371" s="48"/>
      <c r="W371" s="48"/>
      <c r="X371" s="4"/>
      <c r="Y371" s="3"/>
      <c r="Z371" s="3"/>
      <c r="AA371" s="61"/>
      <c r="AB371" s="3"/>
      <c r="AC371" s="8"/>
      <c r="AD371" s="4"/>
      <c r="AE371" s="4">
        <f t="shared" si="1207"/>
        <v>0</v>
      </c>
      <c r="AF371" s="4">
        <f t="shared" si="1208"/>
        <v>0</v>
      </c>
      <c r="AG371" s="61"/>
      <c r="AH371" s="3"/>
      <c r="AI371" s="5"/>
      <c r="AJ371" s="4"/>
      <c r="AK371" s="4">
        <f t="shared" si="1211"/>
        <v>0</v>
      </c>
      <c r="AL371" s="4">
        <f t="shared" si="1212"/>
        <v>0</v>
      </c>
      <c r="AN371" s="4"/>
      <c r="AO371" s="4">
        <f t="shared" si="1214"/>
        <v>0</v>
      </c>
      <c r="AP371" s="4">
        <f t="shared" si="1215"/>
        <v>0</v>
      </c>
      <c r="AQ371" s="60"/>
      <c r="AR371" s="149"/>
      <c r="AS371" s="149">
        <f t="shared" si="1217"/>
        <v>0</v>
      </c>
      <c r="AT371" s="149">
        <f t="shared" si="1218"/>
        <v>0</v>
      </c>
    </row>
    <row r="372" spans="1:46" ht="15.75" hidden="1" customHeight="1" x14ac:dyDescent="0.25">
      <c r="A372" s="9" t="s">
        <v>112</v>
      </c>
      <c r="B372" s="48"/>
      <c r="C372" s="48"/>
      <c r="D372" s="48"/>
      <c r="E372" s="9"/>
      <c r="F372" s="9"/>
      <c r="G372" s="9"/>
      <c r="H372" s="9"/>
      <c r="I372" s="9"/>
      <c r="J372" s="48"/>
      <c r="K372" s="48"/>
      <c r="L372" s="48"/>
      <c r="M372" s="48"/>
      <c r="N372" s="48"/>
      <c r="O372" s="50"/>
      <c r="P372" s="9"/>
      <c r="Q372" s="20"/>
      <c r="R372" s="18"/>
      <c r="S372" s="48"/>
      <c r="T372" s="48"/>
      <c r="U372" s="48"/>
      <c r="V372" s="48"/>
      <c r="W372" s="48"/>
      <c r="X372" s="4"/>
      <c r="Y372" s="3"/>
      <c r="Z372" s="3"/>
      <c r="AA372" s="61"/>
      <c r="AB372" s="3"/>
      <c r="AC372" s="8"/>
      <c r="AD372" s="4"/>
      <c r="AE372" s="4">
        <f t="shared" si="1207"/>
        <v>0</v>
      </c>
      <c r="AF372" s="4">
        <f t="shared" si="1208"/>
        <v>0</v>
      </c>
      <c r="AG372" s="61"/>
      <c r="AH372" s="3"/>
      <c r="AI372" s="5"/>
      <c r="AJ372" s="4"/>
      <c r="AK372" s="4">
        <f t="shared" si="1211"/>
        <v>0</v>
      </c>
      <c r="AL372" s="4">
        <f t="shared" si="1212"/>
        <v>0</v>
      </c>
      <c r="AN372" s="4"/>
      <c r="AO372" s="4">
        <f t="shared" si="1214"/>
        <v>0</v>
      </c>
      <c r="AP372" s="4">
        <f t="shared" si="1215"/>
        <v>0</v>
      </c>
      <c r="AQ372" s="60"/>
      <c r="AR372" s="149"/>
      <c r="AS372" s="149">
        <f t="shared" si="1217"/>
        <v>0</v>
      </c>
      <c r="AT372" s="149">
        <f t="shared" si="1218"/>
        <v>0</v>
      </c>
    </row>
    <row r="373" spans="1:46" ht="15.75" hidden="1" customHeight="1" x14ac:dyDescent="0.25">
      <c r="A373" s="9" t="s">
        <v>106</v>
      </c>
      <c r="B373" s="48"/>
      <c r="C373" s="48"/>
      <c r="D373" s="48"/>
      <c r="E373" s="9"/>
      <c r="F373" s="9"/>
      <c r="G373" s="9"/>
      <c r="H373" s="9"/>
      <c r="I373" s="9"/>
      <c r="J373" s="48"/>
      <c r="K373" s="48"/>
      <c r="L373" s="48"/>
      <c r="M373" s="48"/>
      <c r="N373" s="48"/>
      <c r="O373" s="50">
        <v>487.6</v>
      </c>
      <c r="P373" s="9">
        <v>555.86</v>
      </c>
      <c r="Q373" s="17">
        <v>0.06</v>
      </c>
      <c r="R373" s="18"/>
      <c r="S373" s="48"/>
      <c r="T373" s="48"/>
      <c r="U373" s="48"/>
      <c r="V373" s="48"/>
      <c r="W373" s="48"/>
      <c r="X373" s="4"/>
      <c r="Y373" s="3"/>
      <c r="Z373" s="3"/>
      <c r="AA373" s="61"/>
      <c r="AB373" s="3"/>
      <c r="AC373" s="8"/>
      <c r="AD373" s="4"/>
      <c r="AE373" s="4">
        <f t="shared" si="1207"/>
        <v>0</v>
      </c>
      <c r="AF373" s="4">
        <f t="shared" si="1208"/>
        <v>0</v>
      </c>
      <c r="AG373" s="61"/>
      <c r="AH373" s="3"/>
      <c r="AI373" s="5"/>
      <c r="AJ373" s="4"/>
      <c r="AK373" s="4">
        <f t="shared" si="1211"/>
        <v>0</v>
      </c>
      <c r="AL373" s="4">
        <f t="shared" si="1212"/>
        <v>0</v>
      </c>
      <c r="AN373" s="4"/>
      <c r="AO373" s="4">
        <f t="shared" si="1214"/>
        <v>0</v>
      </c>
      <c r="AP373" s="4">
        <f t="shared" si="1215"/>
        <v>0</v>
      </c>
      <c r="AQ373" s="60"/>
      <c r="AR373" s="149"/>
      <c r="AS373" s="149">
        <f t="shared" si="1217"/>
        <v>0</v>
      </c>
      <c r="AT373" s="149">
        <f t="shared" si="1218"/>
        <v>0</v>
      </c>
    </row>
    <row r="374" spans="1:46" ht="15.75" hidden="1" customHeight="1" x14ac:dyDescent="0.25">
      <c r="A374" s="9" t="s">
        <v>107</v>
      </c>
      <c r="B374" s="48"/>
      <c r="C374" s="48"/>
      <c r="D374" s="48"/>
      <c r="E374" s="9"/>
      <c r="F374" s="9"/>
      <c r="G374" s="9"/>
      <c r="H374" s="9"/>
      <c r="I374" s="9"/>
      <c r="J374" s="48"/>
      <c r="K374" s="48"/>
      <c r="L374" s="48"/>
      <c r="M374" s="48"/>
      <c r="N374" s="48"/>
      <c r="O374" s="50">
        <v>569.22</v>
      </c>
      <c r="P374" s="9">
        <v>648.91</v>
      </c>
      <c r="Q374" s="17">
        <v>0.06</v>
      </c>
      <c r="R374" s="18"/>
      <c r="S374" s="48"/>
      <c r="T374" s="48"/>
      <c r="U374" s="48"/>
      <c r="V374" s="48"/>
      <c r="W374" s="48"/>
      <c r="X374" s="4"/>
      <c r="Y374" s="3"/>
      <c r="Z374" s="3"/>
      <c r="AA374" s="61"/>
      <c r="AB374" s="3"/>
      <c r="AC374" s="8"/>
      <c r="AD374" s="4"/>
      <c r="AE374" s="4">
        <f t="shared" si="1207"/>
        <v>0</v>
      </c>
      <c r="AF374" s="4">
        <f t="shared" si="1208"/>
        <v>0</v>
      </c>
      <c r="AG374" s="61"/>
      <c r="AH374" s="3"/>
      <c r="AI374" s="5"/>
      <c r="AJ374" s="4"/>
      <c r="AK374" s="4">
        <f t="shared" si="1211"/>
        <v>0</v>
      </c>
      <c r="AL374" s="4">
        <f t="shared" si="1212"/>
        <v>0</v>
      </c>
      <c r="AN374" s="4"/>
      <c r="AO374" s="4">
        <f t="shared" si="1214"/>
        <v>0</v>
      </c>
      <c r="AP374" s="4">
        <f t="shared" si="1215"/>
        <v>0</v>
      </c>
      <c r="AQ374" s="60"/>
      <c r="AR374" s="149"/>
      <c r="AS374" s="149">
        <f t="shared" si="1217"/>
        <v>0</v>
      </c>
      <c r="AT374" s="149">
        <f t="shared" si="1218"/>
        <v>0</v>
      </c>
    </row>
    <row r="375" spans="1:46" ht="15.75" hidden="1" customHeight="1" x14ac:dyDescent="0.25">
      <c r="A375" s="9" t="s">
        <v>108</v>
      </c>
      <c r="B375" s="48"/>
      <c r="C375" s="48"/>
      <c r="D375" s="48"/>
      <c r="E375" s="9"/>
      <c r="F375" s="9"/>
      <c r="G375" s="9"/>
      <c r="H375" s="9"/>
      <c r="I375" s="9"/>
      <c r="J375" s="48"/>
      <c r="K375" s="48"/>
      <c r="L375" s="48"/>
      <c r="M375" s="48"/>
      <c r="N375" s="48"/>
      <c r="O375" s="50">
        <v>831.04</v>
      </c>
      <c r="P375" s="9">
        <v>947.39</v>
      </c>
      <c r="Q375" s="20"/>
      <c r="R375" s="18"/>
      <c r="S375" s="48"/>
      <c r="T375" s="48"/>
      <c r="U375" s="48"/>
      <c r="V375" s="48"/>
      <c r="W375" s="48"/>
      <c r="X375" s="4"/>
      <c r="Y375" s="3"/>
      <c r="Z375" s="3"/>
      <c r="AA375" s="61"/>
      <c r="AB375" s="3"/>
      <c r="AC375" s="8"/>
      <c r="AD375" s="4"/>
      <c r="AE375" s="4">
        <f t="shared" si="1207"/>
        <v>0</v>
      </c>
      <c r="AF375" s="4">
        <f t="shared" si="1208"/>
        <v>0</v>
      </c>
      <c r="AG375" s="61"/>
      <c r="AH375" s="3"/>
      <c r="AI375" s="5"/>
      <c r="AJ375" s="4"/>
      <c r="AK375" s="4">
        <f t="shared" si="1211"/>
        <v>0</v>
      </c>
      <c r="AL375" s="4">
        <f t="shared" si="1212"/>
        <v>0</v>
      </c>
      <c r="AN375" s="4"/>
      <c r="AO375" s="4">
        <f t="shared" si="1214"/>
        <v>0</v>
      </c>
      <c r="AP375" s="4">
        <f t="shared" si="1215"/>
        <v>0</v>
      </c>
      <c r="AQ375" s="60"/>
      <c r="AR375" s="149"/>
      <c r="AS375" s="149">
        <f t="shared" si="1217"/>
        <v>0</v>
      </c>
      <c r="AT375" s="149">
        <f t="shared" si="1218"/>
        <v>0</v>
      </c>
    </row>
    <row r="376" spans="1:46" ht="15.75" hidden="1" customHeight="1" x14ac:dyDescent="0.25">
      <c r="A376" s="9" t="s">
        <v>109</v>
      </c>
      <c r="B376" s="48"/>
      <c r="C376" s="48"/>
      <c r="D376" s="48"/>
      <c r="E376" s="9"/>
      <c r="F376" s="9"/>
      <c r="G376" s="9"/>
      <c r="H376" s="9"/>
      <c r="I376" s="9"/>
      <c r="J376" s="48"/>
      <c r="K376" s="48"/>
      <c r="L376" s="48"/>
      <c r="M376" s="48"/>
      <c r="N376" s="48"/>
      <c r="O376" s="50">
        <v>859.66</v>
      </c>
      <c r="P376" s="9">
        <v>980.01</v>
      </c>
      <c r="Q376" s="17">
        <v>0.06</v>
      </c>
      <c r="R376" s="18"/>
      <c r="S376" s="48"/>
      <c r="T376" s="48"/>
      <c r="U376" s="48"/>
      <c r="V376" s="48"/>
      <c r="W376" s="48"/>
      <c r="X376" s="4"/>
      <c r="Y376" s="3"/>
      <c r="Z376" s="3"/>
      <c r="AA376" s="61"/>
      <c r="AB376" s="3"/>
      <c r="AC376" s="8"/>
      <c r="AD376" s="4"/>
      <c r="AE376" s="4">
        <f t="shared" si="1207"/>
        <v>0</v>
      </c>
      <c r="AF376" s="4">
        <f t="shared" si="1208"/>
        <v>0</v>
      </c>
      <c r="AG376" s="61"/>
      <c r="AH376" s="3"/>
      <c r="AI376" s="5"/>
      <c r="AJ376" s="4"/>
      <c r="AK376" s="4">
        <f t="shared" si="1211"/>
        <v>0</v>
      </c>
      <c r="AL376" s="4">
        <f t="shared" si="1212"/>
        <v>0</v>
      </c>
      <c r="AN376" s="4"/>
      <c r="AO376" s="4">
        <f t="shared" si="1214"/>
        <v>0</v>
      </c>
      <c r="AP376" s="4">
        <f t="shared" si="1215"/>
        <v>0</v>
      </c>
      <c r="AQ376" s="60"/>
      <c r="AR376" s="149"/>
      <c r="AS376" s="149">
        <f t="shared" si="1217"/>
        <v>0</v>
      </c>
      <c r="AT376" s="149">
        <f t="shared" si="1218"/>
        <v>0</v>
      </c>
    </row>
    <row r="377" spans="1:46" ht="15.75" hidden="1" customHeight="1" x14ac:dyDescent="0.25">
      <c r="A377" s="42" t="s">
        <v>115</v>
      </c>
      <c r="B377" s="43"/>
      <c r="C377" s="43"/>
      <c r="D377" s="43"/>
      <c r="E377" s="42"/>
      <c r="F377" s="42"/>
      <c r="G377" s="42"/>
      <c r="H377" s="42"/>
      <c r="I377" s="42"/>
      <c r="J377" s="43"/>
      <c r="K377" s="43"/>
      <c r="L377" s="43"/>
      <c r="M377" s="43"/>
      <c r="N377" s="43"/>
      <c r="O377" s="55">
        <v>1157.52</v>
      </c>
      <c r="P377" s="56">
        <v>1319.57</v>
      </c>
      <c r="Q377" s="17">
        <v>1.1200000000000001</v>
      </c>
      <c r="R377" s="18"/>
      <c r="S377" s="43"/>
      <c r="T377" s="43"/>
      <c r="U377" s="43"/>
      <c r="V377" s="43"/>
      <c r="W377" s="43"/>
      <c r="X377" s="4"/>
      <c r="Y377" s="3"/>
      <c r="Z377" s="3"/>
      <c r="AA377" s="61"/>
      <c r="AB377" s="3"/>
      <c r="AC377" s="8"/>
      <c r="AD377" s="4"/>
      <c r="AE377" s="4">
        <f t="shared" si="1207"/>
        <v>0</v>
      </c>
      <c r="AF377" s="4">
        <f t="shared" si="1208"/>
        <v>0</v>
      </c>
      <c r="AG377" s="61"/>
      <c r="AH377" s="3"/>
      <c r="AI377" s="5"/>
      <c r="AJ377" s="4"/>
      <c r="AK377" s="4">
        <f t="shared" si="1211"/>
        <v>0</v>
      </c>
      <c r="AL377" s="4">
        <f t="shared" si="1212"/>
        <v>0</v>
      </c>
      <c r="AN377" s="4"/>
      <c r="AO377" s="4">
        <f t="shared" si="1214"/>
        <v>0</v>
      </c>
      <c r="AP377" s="4">
        <f t="shared" si="1215"/>
        <v>0</v>
      </c>
      <c r="AQ377" s="60"/>
      <c r="AR377" s="149"/>
      <c r="AS377" s="149">
        <f t="shared" si="1217"/>
        <v>0</v>
      </c>
      <c r="AT377" s="149">
        <f t="shared" si="1218"/>
        <v>0</v>
      </c>
    </row>
    <row r="378" spans="1:46" ht="15.75" hidden="1" customHeight="1" x14ac:dyDescent="0.25">
      <c r="A378" s="9" t="s">
        <v>111</v>
      </c>
      <c r="B378" s="48"/>
      <c r="C378" s="48"/>
      <c r="D378" s="48"/>
      <c r="E378" s="9"/>
      <c r="F378" s="9"/>
      <c r="G378" s="9"/>
      <c r="H378" s="9"/>
      <c r="I378" s="9"/>
      <c r="J378" s="48"/>
      <c r="K378" s="48"/>
      <c r="L378" s="48"/>
      <c r="M378" s="48"/>
      <c r="N378" s="48"/>
      <c r="O378" s="50">
        <v>945.52</v>
      </c>
      <c r="P378" s="56">
        <v>1077.8900000000001</v>
      </c>
      <c r="Q378" s="17">
        <v>1.35</v>
      </c>
      <c r="R378" s="18"/>
      <c r="S378" s="48"/>
      <c r="T378" s="48"/>
      <c r="U378" s="48"/>
      <c r="V378" s="48"/>
      <c r="W378" s="48"/>
      <c r="X378" s="4"/>
      <c r="Y378" s="3"/>
      <c r="Z378" s="3"/>
      <c r="AA378" s="61"/>
      <c r="AB378" s="3"/>
      <c r="AC378" s="8"/>
      <c r="AD378" s="4"/>
      <c r="AE378" s="4">
        <f t="shared" si="1207"/>
        <v>0</v>
      </c>
      <c r="AF378" s="4">
        <f t="shared" si="1208"/>
        <v>0</v>
      </c>
      <c r="AG378" s="61"/>
      <c r="AH378" s="3"/>
      <c r="AI378" s="5"/>
      <c r="AJ378" s="4"/>
      <c r="AK378" s="4">
        <f t="shared" si="1211"/>
        <v>0</v>
      </c>
      <c r="AL378" s="4">
        <f t="shared" si="1212"/>
        <v>0</v>
      </c>
      <c r="AN378" s="4"/>
      <c r="AO378" s="4">
        <f t="shared" si="1214"/>
        <v>0</v>
      </c>
      <c r="AP378" s="4">
        <f t="shared" si="1215"/>
        <v>0</v>
      </c>
      <c r="AQ378" s="60"/>
      <c r="AR378" s="149"/>
      <c r="AS378" s="149">
        <f t="shared" si="1217"/>
        <v>0</v>
      </c>
      <c r="AT378" s="149">
        <f t="shared" si="1218"/>
        <v>0</v>
      </c>
    </row>
    <row r="379" spans="1:46" ht="15.75" hidden="1" customHeight="1" x14ac:dyDescent="0.25">
      <c r="A379" s="9"/>
      <c r="B379" s="48"/>
      <c r="C379" s="48"/>
      <c r="D379" s="48"/>
      <c r="E379" s="9"/>
      <c r="F379" s="9"/>
      <c r="G379" s="9"/>
      <c r="H379" s="9"/>
      <c r="I379" s="9"/>
      <c r="J379" s="48"/>
      <c r="K379" s="48"/>
      <c r="L379" s="48"/>
      <c r="M379" s="48"/>
      <c r="N379" s="48"/>
      <c r="O379" s="50"/>
      <c r="P379" s="56"/>
      <c r="Q379" s="17"/>
      <c r="R379" s="18"/>
      <c r="S379" s="48"/>
      <c r="T379" s="48"/>
      <c r="U379" s="48"/>
      <c r="V379" s="48"/>
      <c r="W379" s="48"/>
      <c r="X379" s="4"/>
      <c r="Y379" s="3"/>
      <c r="Z379" s="3"/>
      <c r="AA379" s="61"/>
      <c r="AB379" s="3"/>
      <c r="AC379" s="8"/>
      <c r="AD379" s="4"/>
      <c r="AE379" s="4"/>
      <c r="AF379" s="4"/>
      <c r="AG379" s="61"/>
      <c r="AH379" s="3"/>
      <c r="AI379" s="5"/>
      <c r="AJ379" s="4"/>
      <c r="AK379" s="4"/>
      <c r="AL379" s="4"/>
      <c r="AN379" s="4"/>
      <c r="AO379" s="4"/>
      <c r="AP379" s="4"/>
      <c r="AQ379" s="60"/>
      <c r="AR379" s="149"/>
      <c r="AS379" s="149"/>
      <c r="AT379" s="149"/>
    </row>
    <row r="380" spans="1:46" ht="15.75" hidden="1" customHeight="1" x14ac:dyDescent="0.25">
      <c r="A380" s="9"/>
      <c r="B380" s="48"/>
      <c r="C380" s="48"/>
      <c r="D380" s="48"/>
      <c r="E380" s="9"/>
      <c r="F380" s="9"/>
      <c r="G380" s="9"/>
      <c r="H380" s="9"/>
      <c r="I380" s="9"/>
      <c r="J380" s="48"/>
      <c r="K380" s="48"/>
      <c r="L380" s="48"/>
      <c r="M380" s="48"/>
      <c r="N380" s="48"/>
      <c r="O380" s="50"/>
      <c r="P380" s="56"/>
      <c r="Q380" s="17"/>
      <c r="R380" s="18"/>
      <c r="S380" s="48"/>
      <c r="T380" s="48"/>
      <c r="U380" s="48"/>
      <c r="V380" s="48"/>
      <c r="W380" s="48"/>
      <c r="X380" s="4"/>
      <c r="Y380" s="3"/>
      <c r="Z380" s="3"/>
      <c r="AA380" s="61"/>
      <c r="AB380" s="3"/>
      <c r="AC380" s="8"/>
      <c r="AD380" s="4"/>
      <c r="AE380" s="4"/>
      <c r="AF380" s="4"/>
      <c r="AG380" s="61"/>
      <c r="AH380" s="3"/>
      <c r="AI380" s="5"/>
      <c r="AJ380" s="4"/>
      <c r="AK380" s="4"/>
      <c r="AL380" s="4"/>
      <c r="AN380" s="4"/>
      <c r="AO380" s="4"/>
      <c r="AP380" s="4"/>
      <c r="AQ380" s="60"/>
      <c r="AR380" s="149"/>
      <c r="AS380" s="149"/>
      <c r="AT380" s="149"/>
    </row>
    <row r="381" spans="1:46" ht="15.75" hidden="1" customHeight="1" x14ac:dyDescent="0.25">
      <c r="A381" s="9"/>
      <c r="B381" s="48"/>
      <c r="C381" s="48"/>
      <c r="D381" s="48"/>
      <c r="E381" s="9"/>
      <c r="F381" s="9"/>
      <c r="G381" s="9"/>
      <c r="H381" s="9"/>
      <c r="I381" s="9"/>
      <c r="J381" s="48"/>
      <c r="K381" s="48"/>
      <c r="L381" s="48"/>
      <c r="M381" s="48"/>
      <c r="N381" s="48"/>
      <c r="O381" s="50"/>
      <c r="P381" s="56"/>
      <c r="Q381" s="17"/>
      <c r="R381" s="18"/>
      <c r="S381" s="48"/>
      <c r="T381" s="48"/>
      <c r="U381" s="48"/>
      <c r="V381" s="48"/>
      <c r="W381" s="48"/>
      <c r="X381" s="4"/>
      <c r="Y381" s="3"/>
      <c r="Z381" s="3"/>
      <c r="AA381" s="61"/>
      <c r="AB381" s="3"/>
      <c r="AC381" s="8"/>
      <c r="AD381" s="4"/>
      <c r="AE381" s="4"/>
      <c r="AF381" s="4"/>
      <c r="AG381" s="61"/>
      <c r="AH381" s="3"/>
      <c r="AI381" s="5"/>
      <c r="AJ381" s="4"/>
      <c r="AK381" s="4"/>
      <c r="AL381" s="4"/>
      <c r="AN381" s="4"/>
      <c r="AO381" s="4"/>
      <c r="AP381" s="4"/>
      <c r="AQ381" s="60"/>
      <c r="AR381" s="149"/>
      <c r="AS381" s="149"/>
      <c r="AT381" s="149"/>
    </row>
    <row r="382" spans="1:46" ht="15.75" hidden="1" customHeight="1" x14ac:dyDescent="0.25">
      <c r="A382" s="9"/>
      <c r="B382" s="48"/>
      <c r="C382" s="48"/>
      <c r="D382" s="48"/>
      <c r="E382" s="9"/>
      <c r="F382" s="9"/>
      <c r="G382" s="9"/>
      <c r="H382" s="9"/>
      <c r="I382" s="9"/>
      <c r="J382" s="48"/>
      <c r="K382" s="48"/>
      <c r="L382" s="48"/>
      <c r="M382" s="48"/>
      <c r="N382" s="48"/>
      <c r="O382" s="50"/>
      <c r="P382" s="56"/>
      <c r="Q382" s="17"/>
      <c r="R382" s="18"/>
      <c r="S382" s="48"/>
      <c r="T382" s="48"/>
      <c r="U382" s="48"/>
      <c r="V382" s="48"/>
      <c r="W382" s="48"/>
      <c r="X382" s="4"/>
      <c r="Y382" s="3"/>
      <c r="Z382" s="3"/>
      <c r="AA382" s="61"/>
      <c r="AB382" s="3"/>
      <c r="AC382" s="8"/>
      <c r="AD382" s="4"/>
      <c r="AE382" s="4"/>
      <c r="AF382" s="4"/>
      <c r="AG382" s="61"/>
      <c r="AH382" s="3"/>
      <c r="AI382" s="5"/>
      <c r="AJ382" s="4"/>
      <c r="AK382" s="4"/>
      <c r="AL382" s="4"/>
      <c r="AN382" s="4"/>
      <c r="AO382" s="4"/>
      <c r="AP382" s="4"/>
      <c r="AQ382" s="60"/>
      <c r="AR382" s="149"/>
      <c r="AS382" s="149"/>
      <c r="AT382" s="149"/>
    </row>
    <row r="383" spans="1:46" ht="15.75" hidden="1" customHeight="1" x14ac:dyDescent="0.25">
      <c r="A383" s="51" t="s">
        <v>119</v>
      </c>
      <c r="B383" s="52"/>
      <c r="C383" s="52"/>
      <c r="D383" s="52"/>
      <c r="E383" s="51"/>
      <c r="F383" s="51"/>
      <c r="G383" s="51"/>
      <c r="H383" s="51"/>
      <c r="I383" s="51"/>
      <c r="J383" s="52"/>
      <c r="K383" s="52"/>
      <c r="L383" s="52"/>
      <c r="M383" s="52"/>
      <c r="N383" s="52"/>
      <c r="O383" s="53"/>
      <c r="P383" s="53"/>
      <c r="Q383" s="54"/>
      <c r="R383" s="18"/>
      <c r="S383" s="52"/>
      <c r="T383" s="52"/>
      <c r="U383" s="52"/>
      <c r="V383" s="52"/>
      <c r="W383" s="52"/>
      <c r="X383" s="4"/>
      <c r="Y383" s="3"/>
      <c r="Z383" s="3"/>
      <c r="AA383" s="61"/>
      <c r="AB383" s="3"/>
      <c r="AC383" s="8"/>
      <c r="AD383" s="4"/>
      <c r="AE383" s="4"/>
      <c r="AF383" s="3"/>
      <c r="AG383" s="61"/>
      <c r="AH383" s="3"/>
      <c r="AI383" s="5"/>
      <c r="AJ383" s="4"/>
      <c r="AK383" s="4"/>
      <c r="AL383" s="3"/>
      <c r="AN383" s="4"/>
      <c r="AO383" s="4"/>
      <c r="AP383" s="3"/>
      <c r="AQ383" s="60"/>
      <c r="AR383" s="149"/>
      <c r="AS383" s="149"/>
      <c r="AT383" s="145"/>
    </row>
    <row r="384" spans="1:46" ht="15.75" hidden="1" customHeight="1" x14ac:dyDescent="0.25">
      <c r="A384" s="9" t="s">
        <v>120</v>
      </c>
      <c r="B384" s="48"/>
      <c r="C384" s="48"/>
      <c r="D384" s="48"/>
      <c r="E384" s="9"/>
      <c r="F384" s="9"/>
      <c r="G384" s="9"/>
      <c r="H384" s="9"/>
      <c r="I384" s="9"/>
      <c r="J384" s="48"/>
      <c r="K384" s="48"/>
      <c r="L384" s="48"/>
      <c r="M384" s="48"/>
      <c r="N384" s="48"/>
      <c r="O384" s="50">
        <v>106</v>
      </c>
      <c r="P384" s="9">
        <v>120.84</v>
      </c>
      <c r="Q384" s="17">
        <v>0.06</v>
      </c>
      <c r="R384" s="18"/>
      <c r="S384" s="48"/>
      <c r="T384" s="48"/>
      <c r="U384" s="48"/>
      <c r="V384" s="48"/>
      <c r="W384" s="48"/>
      <c r="X384" s="4"/>
      <c r="Y384" s="3"/>
      <c r="Z384" s="3"/>
      <c r="AA384" s="61"/>
      <c r="AB384" s="3"/>
      <c r="AC384" s="8"/>
      <c r="AD384" s="4"/>
      <c r="AE384" s="4">
        <f t="shared" ref="AE384:AE400" si="1227">+AD384*$Y$5</f>
        <v>0</v>
      </c>
      <c r="AF384" s="4">
        <f t="shared" ref="AF384:AF400" si="1228">+AD384+AE384</f>
        <v>0</v>
      </c>
      <c r="AG384" s="61"/>
      <c r="AH384" s="3"/>
      <c r="AI384" s="5"/>
      <c r="AJ384" s="4"/>
      <c r="AK384" s="4">
        <f t="shared" ref="AK384:AK400" si="1229">+AJ384*$Y$5</f>
        <v>0</v>
      </c>
      <c r="AL384" s="4">
        <f t="shared" ref="AL384:AL400" si="1230">+AJ384+AK384</f>
        <v>0</v>
      </c>
      <c r="AN384" s="4"/>
      <c r="AO384" s="4">
        <f t="shared" ref="AO384:AO400" si="1231">+AN384*$Y$5</f>
        <v>0</v>
      </c>
      <c r="AP384" s="4">
        <f t="shared" ref="AP384:AP400" si="1232">+AN384+AO384</f>
        <v>0</v>
      </c>
      <c r="AQ384" s="60"/>
      <c r="AR384" s="149"/>
      <c r="AS384" s="149">
        <f t="shared" ref="AS384:AS400" si="1233">+AR384*$Y$5</f>
        <v>0</v>
      </c>
      <c r="AT384" s="149">
        <f t="shared" ref="AT384:AT400" si="1234">+AR384+AS384</f>
        <v>0</v>
      </c>
    </row>
    <row r="385" spans="1:46" ht="15.75" hidden="1" customHeight="1" x14ac:dyDescent="0.25">
      <c r="A385" s="9" t="s">
        <v>121</v>
      </c>
      <c r="B385" s="48"/>
      <c r="C385" s="48"/>
      <c r="D385" s="48"/>
      <c r="E385" s="9"/>
      <c r="F385" s="9"/>
      <c r="G385" s="9"/>
      <c r="H385" s="9"/>
      <c r="I385" s="9"/>
      <c r="J385" s="48"/>
      <c r="K385" s="48"/>
      <c r="L385" s="48"/>
      <c r="M385" s="48"/>
      <c r="N385" s="48"/>
      <c r="O385" s="50">
        <v>159</v>
      </c>
      <c r="P385" s="9">
        <v>181.26</v>
      </c>
      <c r="Q385" s="17">
        <v>0.06</v>
      </c>
      <c r="R385" s="18"/>
      <c r="S385" s="48"/>
      <c r="T385" s="48"/>
      <c r="U385" s="48"/>
      <c r="V385" s="48"/>
      <c r="W385" s="48"/>
      <c r="X385" s="4"/>
      <c r="Y385" s="3"/>
      <c r="Z385" s="3"/>
      <c r="AA385" s="61"/>
      <c r="AB385" s="3"/>
      <c r="AC385" s="8"/>
      <c r="AD385" s="4"/>
      <c r="AE385" s="4">
        <f t="shared" si="1227"/>
        <v>0</v>
      </c>
      <c r="AF385" s="4">
        <f t="shared" si="1228"/>
        <v>0</v>
      </c>
      <c r="AG385" s="61"/>
      <c r="AH385" s="3"/>
      <c r="AI385" s="5"/>
      <c r="AJ385" s="4"/>
      <c r="AK385" s="4">
        <f t="shared" si="1229"/>
        <v>0</v>
      </c>
      <c r="AL385" s="4">
        <f t="shared" si="1230"/>
        <v>0</v>
      </c>
      <c r="AN385" s="4"/>
      <c r="AO385" s="4">
        <f t="shared" si="1231"/>
        <v>0</v>
      </c>
      <c r="AP385" s="4">
        <f t="shared" si="1232"/>
        <v>0</v>
      </c>
      <c r="AQ385" s="60"/>
      <c r="AR385" s="149"/>
      <c r="AS385" s="149">
        <f t="shared" si="1233"/>
        <v>0</v>
      </c>
      <c r="AT385" s="149">
        <f t="shared" si="1234"/>
        <v>0</v>
      </c>
    </row>
    <row r="386" spans="1:46" ht="15.75" hidden="1" customHeight="1" x14ac:dyDescent="0.25">
      <c r="A386" s="9" t="s">
        <v>122</v>
      </c>
      <c r="B386" s="48"/>
      <c r="C386" s="48"/>
      <c r="D386" s="48"/>
      <c r="E386" s="9"/>
      <c r="F386" s="9"/>
      <c r="G386" s="9"/>
      <c r="H386" s="9"/>
      <c r="I386" s="9"/>
      <c r="J386" s="48"/>
      <c r="K386" s="48"/>
      <c r="L386" s="48"/>
      <c r="M386" s="48"/>
      <c r="N386" s="48"/>
      <c r="O386" s="50">
        <v>84.8</v>
      </c>
      <c r="P386" s="9">
        <v>96.67</v>
      </c>
      <c r="Q386" s="17">
        <v>0.06</v>
      </c>
      <c r="R386" s="18"/>
      <c r="S386" s="48"/>
      <c r="T386" s="48"/>
      <c r="U386" s="48"/>
      <c r="V386" s="48"/>
      <c r="W386" s="48"/>
      <c r="X386" s="4"/>
      <c r="Y386" s="3"/>
      <c r="Z386" s="3"/>
      <c r="AA386" s="61"/>
      <c r="AB386" s="3"/>
      <c r="AC386" s="8"/>
      <c r="AD386" s="4"/>
      <c r="AE386" s="4">
        <f t="shared" si="1227"/>
        <v>0</v>
      </c>
      <c r="AF386" s="4">
        <f t="shared" si="1228"/>
        <v>0</v>
      </c>
      <c r="AG386" s="61"/>
      <c r="AH386" s="3"/>
      <c r="AI386" s="5"/>
      <c r="AJ386" s="4"/>
      <c r="AK386" s="4">
        <f t="shared" si="1229"/>
        <v>0</v>
      </c>
      <c r="AL386" s="4">
        <f t="shared" si="1230"/>
        <v>0</v>
      </c>
      <c r="AN386" s="4"/>
      <c r="AO386" s="4">
        <f t="shared" si="1231"/>
        <v>0</v>
      </c>
      <c r="AP386" s="4">
        <f t="shared" si="1232"/>
        <v>0</v>
      </c>
      <c r="AQ386" s="60"/>
      <c r="AR386" s="149"/>
      <c r="AS386" s="149">
        <f t="shared" si="1233"/>
        <v>0</v>
      </c>
      <c r="AT386" s="149">
        <f t="shared" si="1234"/>
        <v>0</v>
      </c>
    </row>
    <row r="387" spans="1:46" ht="15.75" hidden="1" customHeight="1" x14ac:dyDescent="0.25">
      <c r="A387" s="9" t="s">
        <v>123</v>
      </c>
      <c r="B387" s="48"/>
      <c r="C387" s="48"/>
      <c r="D387" s="48"/>
      <c r="E387" s="9"/>
      <c r="F387" s="9"/>
      <c r="G387" s="9"/>
      <c r="H387" s="9"/>
      <c r="I387" s="9"/>
      <c r="J387" s="48"/>
      <c r="K387" s="48"/>
      <c r="L387" s="48"/>
      <c r="M387" s="48"/>
      <c r="N387" s="48"/>
      <c r="O387" s="50">
        <v>6.36</v>
      </c>
      <c r="P387" s="9">
        <v>7.25</v>
      </c>
      <c r="Q387" s="17">
        <v>0.06</v>
      </c>
      <c r="R387" s="18"/>
      <c r="S387" s="48"/>
      <c r="T387" s="48"/>
      <c r="U387" s="48"/>
      <c r="V387" s="48"/>
      <c r="W387" s="48"/>
      <c r="X387" s="4"/>
      <c r="Y387" s="3"/>
      <c r="Z387" s="3"/>
      <c r="AA387" s="61"/>
      <c r="AB387" s="3"/>
      <c r="AC387" s="8"/>
      <c r="AD387" s="4"/>
      <c r="AE387" s="4">
        <f t="shared" si="1227"/>
        <v>0</v>
      </c>
      <c r="AF387" s="4">
        <f t="shared" si="1228"/>
        <v>0</v>
      </c>
      <c r="AG387" s="61"/>
      <c r="AH387" s="3"/>
      <c r="AI387" s="5"/>
      <c r="AJ387" s="4"/>
      <c r="AK387" s="4">
        <f t="shared" si="1229"/>
        <v>0</v>
      </c>
      <c r="AL387" s="4">
        <f t="shared" si="1230"/>
        <v>0</v>
      </c>
      <c r="AN387" s="4"/>
      <c r="AO387" s="4">
        <f t="shared" si="1231"/>
        <v>0</v>
      </c>
      <c r="AP387" s="4">
        <f t="shared" si="1232"/>
        <v>0</v>
      </c>
      <c r="AQ387" s="60"/>
      <c r="AR387" s="149"/>
      <c r="AS387" s="149">
        <f t="shared" si="1233"/>
        <v>0</v>
      </c>
      <c r="AT387" s="149">
        <f t="shared" si="1234"/>
        <v>0</v>
      </c>
    </row>
    <row r="388" spans="1:46" ht="15.75" hidden="1" customHeight="1" x14ac:dyDescent="0.25">
      <c r="A388" s="42" t="s">
        <v>124</v>
      </c>
      <c r="B388" s="43"/>
      <c r="C388" s="43"/>
      <c r="D388" s="43"/>
      <c r="E388" s="42"/>
      <c r="F388" s="42"/>
      <c r="G388" s="42"/>
      <c r="H388" s="42"/>
      <c r="I388" s="42"/>
      <c r="J388" s="43"/>
      <c r="K388" s="43"/>
      <c r="L388" s="43"/>
      <c r="M388" s="43"/>
      <c r="N388" s="43"/>
      <c r="O388" s="50">
        <v>84.8</v>
      </c>
      <c r="P388" s="9">
        <v>96.67</v>
      </c>
      <c r="Q388" s="17">
        <v>0.06</v>
      </c>
      <c r="R388" s="18"/>
      <c r="S388" s="43"/>
      <c r="T388" s="43"/>
      <c r="U388" s="43"/>
      <c r="V388" s="43"/>
      <c r="W388" s="43"/>
      <c r="X388" s="4"/>
      <c r="Y388" s="3"/>
      <c r="Z388" s="3"/>
      <c r="AA388" s="61"/>
      <c r="AB388" s="3"/>
      <c r="AC388" s="8"/>
      <c r="AD388" s="4"/>
      <c r="AE388" s="4">
        <f t="shared" si="1227"/>
        <v>0</v>
      </c>
      <c r="AF388" s="4">
        <f t="shared" si="1228"/>
        <v>0</v>
      </c>
      <c r="AG388" s="61"/>
      <c r="AH388" s="3"/>
      <c r="AI388" s="5"/>
      <c r="AJ388" s="4"/>
      <c r="AK388" s="4">
        <f t="shared" si="1229"/>
        <v>0</v>
      </c>
      <c r="AL388" s="4">
        <f t="shared" si="1230"/>
        <v>0</v>
      </c>
      <c r="AN388" s="4"/>
      <c r="AO388" s="4">
        <f t="shared" si="1231"/>
        <v>0</v>
      </c>
      <c r="AP388" s="4">
        <f t="shared" si="1232"/>
        <v>0</v>
      </c>
      <c r="AQ388" s="60"/>
      <c r="AR388" s="149"/>
      <c r="AS388" s="149">
        <f t="shared" si="1233"/>
        <v>0</v>
      </c>
      <c r="AT388" s="149">
        <f t="shared" si="1234"/>
        <v>0</v>
      </c>
    </row>
    <row r="389" spans="1:46" ht="30" hidden="1" customHeight="1" x14ac:dyDescent="0.25">
      <c r="A389" s="42" t="s">
        <v>125</v>
      </c>
      <c r="B389" s="43"/>
      <c r="C389" s="43"/>
      <c r="D389" s="43"/>
      <c r="E389" s="42"/>
      <c r="F389" s="42"/>
      <c r="G389" s="42"/>
      <c r="H389" s="42"/>
      <c r="I389" s="42"/>
      <c r="J389" s="43"/>
      <c r="K389" s="43"/>
      <c r="L389" s="43"/>
      <c r="M389" s="43"/>
      <c r="N389" s="43"/>
      <c r="O389" s="50">
        <v>116.6</v>
      </c>
      <c r="P389" s="9">
        <v>132.91999999999999</v>
      </c>
      <c r="Q389" s="17">
        <v>0.06</v>
      </c>
      <c r="R389" s="18"/>
      <c r="S389" s="43"/>
      <c r="T389" s="43"/>
      <c r="U389" s="43"/>
      <c r="V389" s="43"/>
      <c r="W389" s="43"/>
      <c r="X389" s="4"/>
      <c r="Y389" s="3"/>
      <c r="Z389" s="3"/>
      <c r="AA389" s="61"/>
      <c r="AB389" s="3"/>
      <c r="AC389" s="8"/>
      <c r="AD389" s="4"/>
      <c r="AE389" s="4">
        <f t="shared" si="1227"/>
        <v>0</v>
      </c>
      <c r="AF389" s="4">
        <f t="shared" si="1228"/>
        <v>0</v>
      </c>
      <c r="AG389" s="61"/>
      <c r="AH389" s="3"/>
      <c r="AI389" s="5"/>
      <c r="AJ389" s="4"/>
      <c r="AK389" s="4">
        <f t="shared" si="1229"/>
        <v>0</v>
      </c>
      <c r="AL389" s="4">
        <f t="shared" si="1230"/>
        <v>0</v>
      </c>
      <c r="AN389" s="4"/>
      <c r="AO389" s="4">
        <f t="shared" si="1231"/>
        <v>0</v>
      </c>
      <c r="AP389" s="4">
        <f t="shared" si="1232"/>
        <v>0</v>
      </c>
      <c r="AQ389" s="60"/>
      <c r="AR389" s="149"/>
      <c r="AS389" s="149">
        <f t="shared" si="1233"/>
        <v>0</v>
      </c>
      <c r="AT389" s="149">
        <f t="shared" si="1234"/>
        <v>0</v>
      </c>
    </row>
    <row r="390" spans="1:46" ht="15.75" hidden="1" customHeight="1" x14ac:dyDescent="0.25">
      <c r="A390" s="42" t="s">
        <v>126</v>
      </c>
      <c r="B390" s="43"/>
      <c r="C390" s="43"/>
      <c r="D390" s="43"/>
      <c r="E390" s="42"/>
      <c r="F390" s="42"/>
      <c r="G390" s="42"/>
      <c r="H390" s="42"/>
      <c r="I390" s="42"/>
      <c r="J390" s="43"/>
      <c r="K390" s="43"/>
      <c r="L390" s="43"/>
      <c r="M390" s="43"/>
      <c r="N390" s="43"/>
      <c r="O390" s="50">
        <v>169.6</v>
      </c>
      <c r="P390" s="9">
        <v>193.34</v>
      </c>
      <c r="Q390" s="17">
        <v>0.06</v>
      </c>
      <c r="R390" s="18"/>
      <c r="S390" s="43"/>
      <c r="T390" s="43"/>
      <c r="U390" s="43"/>
      <c r="V390" s="43"/>
      <c r="W390" s="43"/>
      <c r="X390" s="4"/>
      <c r="Y390" s="3"/>
      <c r="Z390" s="3"/>
      <c r="AA390" s="61"/>
      <c r="AB390" s="3"/>
      <c r="AC390" s="8"/>
      <c r="AD390" s="4"/>
      <c r="AE390" s="4">
        <f t="shared" si="1227"/>
        <v>0</v>
      </c>
      <c r="AF390" s="4">
        <f t="shared" si="1228"/>
        <v>0</v>
      </c>
      <c r="AG390" s="61"/>
      <c r="AH390" s="3"/>
      <c r="AI390" s="5"/>
      <c r="AJ390" s="4"/>
      <c r="AK390" s="4">
        <f t="shared" si="1229"/>
        <v>0</v>
      </c>
      <c r="AL390" s="4">
        <f t="shared" si="1230"/>
        <v>0</v>
      </c>
      <c r="AN390" s="4"/>
      <c r="AO390" s="4">
        <f t="shared" si="1231"/>
        <v>0</v>
      </c>
      <c r="AP390" s="4">
        <f t="shared" si="1232"/>
        <v>0</v>
      </c>
      <c r="AQ390" s="60"/>
      <c r="AR390" s="149"/>
      <c r="AS390" s="149">
        <f t="shared" si="1233"/>
        <v>0</v>
      </c>
      <c r="AT390" s="149">
        <f t="shared" si="1234"/>
        <v>0</v>
      </c>
    </row>
    <row r="391" spans="1:46" ht="15.75" hidden="1" customHeight="1" x14ac:dyDescent="0.25">
      <c r="A391" s="9" t="s">
        <v>127</v>
      </c>
      <c r="B391" s="48"/>
      <c r="C391" s="48"/>
      <c r="D391" s="48"/>
      <c r="E391" s="9"/>
      <c r="F391" s="9"/>
      <c r="G391" s="9"/>
      <c r="H391" s="9"/>
      <c r="I391" s="9"/>
      <c r="J391" s="48"/>
      <c r="K391" s="48"/>
      <c r="L391" s="48"/>
      <c r="M391" s="48"/>
      <c r="N391" s="48"/>
      <c r="O391" s="50" t="s">
        <v>128</v>
      </c>
      <c r="P391" s="9" t="s">
        <v>128</v>
      </c>
      <c r="Q391" s="20" t="s">
        <v>129</v>
      </c>
      <c r="R391" s="18"/>
      <c r="S391" s="48"/>
      <c r="T391" s="48"/>
      <c r="U391" s="48"/>
      <c r="V391" s="48"/>
      <c r="W391" s="48"/>
      <c r="X391" s="4"/>
      <c r="Y391" s="3"/>
      <c r="Z391" s="3"/>
      <c r="AA391" s="61"/>
      <c r="AB391" s="3"/>
      <c r="AC391" s="8"/>
      <c r="AD391" s="4"/>
      <c r="AE391" s="4">
        <f t="shared" si="1227"/>
        <v>0</v>
      </c>
      <c r="AF391" s="4">
        <f t="shared" si="1228"/>
        <v>0</v>
      </c>
      <c r="AG391" s="61"/>
      <c r="AH391" s="3"/>
      <c r="AI391" s="5"/>
      <c r="AJ391" s="4"/>
      <c r="AK391" s="4">
        <f t="shared" si="1229"/>
        <v>0</v>
      </c>
      <c r="AL391" s="4">
        <f t="shared" si="1230"/>
        <v>0</v>
      </c>
      <c r="AN391" s="4"/>
      <c r="AO391" s="4">
        <f t="shared" si="1231"/>
        <v>0</v>
      </c>
      <c r="AP391" s="4">
        <f t="shared" si="1232"/>
        <v>0</v>
      </c>
      <c r="AQ391" s="60"/>
      <c r="AR391" s="149"/>
      <c r="AS391" s="149">
        <f t="shared" si="1233"/>
        <v>0</v>
      </c>
      <c r="AT391" s="149">
        <f t="shared" si="1234"/>
        <v>0</v>
      </c>
    </row>
    <row r="392" spans="1:46" ht="15.75" hidden="1" customHeight="1" x14ac:dyDescent="0.25">
      <c r="A392" s="9" t="s">
        <v>130</v>
      </c>
      <c r="B392" s="48"/>
      <c r="C392" s="48"/>
      <c r="D392" s="48"/>
      <c r="E392" s="9"/>
      <c r="F392" s="9"/>
      <c r="G392" s="9"/>
      <c r="H392" s="9"/>
      <c r="I392" s="9"/>
      <c r="J392" s="48"/>
      <c r="K392" s="48"/>
      <c r="L392" s="48"/>
      <c r="M392" s="48"/>
      <c r="N392" s="48"/>
      <c r="O392" s="50">
        <v>116.6</v>
      </c>
      <c r="P392" s="9">
        <v>132.91999999999999</v>
      </c>
      <c r="Q392" s="17">
        <v>0.06</v>
      </c>
      <c r="R392" s="18"/>
      <c r="S392" s="48"/>
      <c r="T392" s="48"/>
      <c r="U392" s="48"/>
      <c r="V392" s="48"/>
      <c r="W392" s="48"/>
      <c r="X392" s="4"/>
      <c r="Y392" s="3"/>
      <c r="Z392" s="3"/>
      <c r="AA392" s="61"/>
      <c r="AB392" s="3"/>
      <c r="AC392" s="8"/>
      <c r="AD392" s="4"/>
      <c r="AE392" s="4">
        <f t="shared" si="1227"/>
        <v>0</v>
      </c>
      <c r="AF392" s="4">
        <f t="shared" si="1228"/>
        <v>0</v>
      </c>
      <c r="AG392" s="61"/>
      <c r="AH392" s="3"/>
      <c r="AI392" s="5"/>
      <c r="AJ392" s="4"/>
      <c r="AK392" s="4">
        <f t="shared" si="1229"/>
        <v>0</v>
      </c>
      <c r="AL392" s="4">
        <f t="shared" si="1230"/>
        <v>0</v>
      </c>
      <c r="AN392" s="4"/>
      <c r="AO392" s="4">
        <f t="shared" si="1231"/>
        <v>0</v>
      </c>
      <c r="AP392" s="4">
        <f t="shared" si="1232"/>
        <v>0</v>
      </c>
      <c r="AQ392" s="60"/>
      <c r="AR392" s="149"/>
      <c r="AS392" s="149">
        <f t="shared" si="1233"/>
        <v>0</v>
      </c>
      <c r="AT392" s="149">
        <f t="shared" si="1234"/>
        <v>0</v>
      </c>
    </row>
    <row r="393" spans="1:46" ht="15.75" hidden="1" customHeight="1" x14ac:dyDescent="0.25">
      <c r="A393" s="9" t="s">
        <v>131</v>
      </c>
      <c r="B393" s="48"/>
      <c r="C393" s="48"/>
      <c r="D393" s="48"/>
      <c r="E393" s="9"/>
      <c r="F393" s="9"/>
      <c r="G393" s="9"/>
      <c r="H393" s="9"/>
      <c r="I393" s="9"/>
      <c r="J393" s="48"/>
      <c r="K393" s="48"/>
      <c r="L393" s="48"/>
      <c r="M393" s="48"/>
      <c r="N393" s="48"/>
      <c r="O393" s="50">
        <v>42.4</v>
      </c>
      <c r="P393" s="9">
        <v>48.34</v>
      </c>
      <c r="Q393" s="17">
        <v>0.06</v>
      </c>
      <c r="R393" s="18"/>
      <c r="S393" s="48"/>
      <c r="T393" s="48"/>
      <c r="U393" s="48"/>
      <c r="V393" s="48"/>
      <c r="W393" s="48"/>
      <c r="X393" s="4"/>
      <c r="Y393" s="3"/>
      <c r="Z393" s="3"/>
      <c r="AA393" s="61"/>
      <c r="AB393" s="3"/>
      <c r="AC393" s="8"/>
      <c r="AD393" s="4"/>
      <c r="AE393" s="4">
        <f t="shared" si="1227"/>
        <v>0</v>
      </c>
      <c r="AF393" s="4">
        <f t="shared" si="1228"/>
        <v>0</v>
      </c>
      <c r="AG393" s="61"/>
      <c r="AH393" s="3"/>
      <c r="AI393" s="5"/>
      <c r="AJ393" s="4"/>
      <c r="AK393" s="4">
        <f t="shared" si="1229"/>
        <v>0</v>
      </c>
      <c r="AL393" s="4">
        <f t="shared" si="1230"/>
        <v>0</v>
      </c>
      <c r="AN393" s="4"/>
      <c r="AO393" s="4">
        <f t="shared" si="1231"/>
        <v>0</v>
      </c>
      <c r="AP393" s="4">
        <f t="shared" si="1232"/>
        <v>0</v>
      </c>
      <c r="AQ393" s="60"/>
      <c r="AR393" s="149"/>
      <c r="AS393" s="149">
        <f t="shared" si="1233"/>
        <v>0</v>
      </c>
      <c r="AT393" s="149">
        <f t="shared" si="1234"/>
        <v>0</v>
      </c>
    </row>
    <row r="394" spans="1:46" ht="15.75" hidden="1" customHeight="1" x14ac:dyDescent="0.25">
      <c r="A394" s="9" t="s">
        <v>132</v>
      </c>
      <c r="B394" s="48"/>
      <c r="C394" s="48"/>
      <c r="D394" s="48"/>
      <c r="E394" s="9"/>
      <c r="F394" s="9"/>
      <c r="G394" s="9"/>
      <c r="H394" s="9"/>
      <c r="I394" s="9"/>
      <c r="J394" s="48"/>
      <c r="K394" s="48"/>
      <c r="L394" s="48"/>
      <c r="M394" s="48"/>
      <c r="N394" s="48"/>
      <c r="O394" s="50">
        <v>254.4</v>
      </c>
      <c r="P394" s="9">
        <v>290.02</v>
      </c>
      <c r="Q394" s="17">
        <v>0.06</v>
      </c>
      <c r="R394" s="18"/>
      <c r="S394" s="48"/>
      <c r="T394" s="48"/>
      <c r="U394" s="48"/>
      <c r="V394" s="48"/>
      <c r="W394" s="48"/>
      <c r="X394" s="4"/>
      <c r="Y394" s="3"/>
      <c r="Z394" s="3"/>
      <c r="AA394" s="61"/>
      <c r="AB394" s="3"/>
      <c r="AC394" s="8"/>
      <c r="AD394" s="4"/>
      <c r="AE394" s="4">
        <f t="shared" si="1227"/>
        <v>0</v>
      </c>
      <c r="AF394" s="4">
        <f t="shared" si="1228"/>
        <v>0</v>
      </c>
      <c r="AG394" s="61"/>
      <c r="AH394" s="3"/>
      <c r="AI394" s="5"/>
      <c r="AJ394" s="4"/>
      <c r="AK394" s="4">
        <f t="shared" si="1229"/>
        <v>0</v>
      </c>
      <c r="AL394" s="4">
        <f t="shared" si="1230"/>
        <v>0</v>
      </c>
      <c r="AN394" s="4"/>
      <c r="AO394" s="4">
        <f t="shared" si="1231"/>
        <v>0</v>
      </c>
      <c r="AP394" s="4">
        <f t="shared" si="1232"/>
        <v>0</v>
      </c>
      <c r="AQ394" s="60"/>
      <c r="AR394" s="149"/>
      <c r="AS394" s="149">
        <f t="shared" si="1233"/>
        <v>0</v>
      </c>
      <c r="AT394" s="149">
        <f t="shared" si="1234"/>
        <v>0</v>
      </c>
    </row>
    <row r="395" spans="1:46" ht="15.75" hidden="1" customHeight="1" x14ac:dyDescent="0.25">
      <c r="A395" s="42" t="s">
        <v>133</v>
      </c>
      <c r="B395" s="43"/>
      <c r="C395" s="43"/>
      <c r="D395" s="43"/>
      <c r="E395" s="42"/>
      <c r="F395" s="42"/>
      <c r="G395" s="42"/>
      <c r="H395" s="42"/>
      <c r="I395" s="42"/>
      <c r="J395" s="43"/>
      <c r="K395" s="43"/>
      <c r="L395" s="43"/>
      <c r="M395" s="43"/>
      <c r="N395" s="43"/>
      <c r="O395" s="50">
        <v>127.2</v>
      </c>
      <c r="P395" s="9">
        <v>145.01</v>
      </c>
      <c r="Q395" s="17">
        <v>0.06</v>
      </c>
      <c r="R395" s="18"/>
      <c r="S395" s="43"/>
      <c r="T395" s="43"/>
      <c r="U395" s="43"/>
      <c r="V395" s="43"/>
      <c r="W395" s="43"/>
      <c r="X395" s="4"/>
      <c r="Y395" s="3"/>
      <c r="Z395" s="3"/>
      <c r="AA395" s="61"/>
      <c r="AB395" s="3"/>
      <c r="AC395" s="8"/>
      <c r="AD395" s="4"/>
      <c r="AE395" s="4">
        <f t="shared" si="1227"/>
        <v>0</v>
      </c>
      <c r="AF395" s="4">
        <f t="shared" si="1228"/>
        <v>0</v>
      </c>
      <c r="AG395" s="61"/>
      <c r="AH395" s="3"/>
      <c r="AI395" s="5"/>
      <c r="AJ395" s="4"/>
      <c r="AK395" s="4">
        <f t="shared" si="1229"/>
        <v>0</v>
      </c>
      <c r="AL395" s="4">
        <f t="shared" si="1230"/>
        <v>0</v>
      </c>
      <c r="AN395" s="4"/>
      <c r="AO395" s="4">
        <f t="shared" si="1231"/>
        <v>0</v>
      </c>
      <c r="AP395" s="4">
        <f t="shared" si="1232"/>
        <v>0</v>
      </c>
      <c r="AQ395" s="60"/>
      <c r="AR395" s="149"/>
      <c r="AS395" s="149">
        <f t="shared" si="1233"/>
        <v>0</v>
      </c>
      <c r="AT395" s="149">
        <f t="shared" si="1234"/>
        <v>0</v>
      </c>
    </row>
    <row r="396" spans="1:46" ht="15.75" hidden="1" customHeight="1" x14ac:dyDescent="0.25">
      <c r="A396" s="9" t="s">
        <v>134</v>
      </c>
      <c r="B396" s="48"/>
      <c r="C396" s="48"/>
      <c r="D396" s="48"/>
      <c r="E396" s="9"/>
      <c r="F396" s="9"/>
      <c r="G396" s="9"/>
      <c r="H396" s="9"/>
      <c r="I396" s="9"/>
      <c r="J396" s="48"/>
      <c r="K396" s="48"/>
      <c r="L396" s="48"/>
      <c r="M396" s="48"/>
      <c r="N396" s="48"/>
      <c r="O396" s="50">
        <v>6.36</v>
      </c>
      <c r="P396" s="9">
        <v>7.25</v>
      </c>
      <c r="Q396" s="17">
        <v>0.06</v>
      </c>
      <c r="R396" s="18"/>
      <c r="S396" s="48"/>
      <c r="T396" s="48"/>
      <c r="U396" s="48"/>
      <c r="V396" s="48"/>
      <c r="W396" s="48"/>
      <c r="X396" s="4"/>
      <c r="Y396" s="3"/>
      <c r="Z396" s="3"/>
      <c r="AA396" s="61"/>
      <c r="AB396" s="3"/>
      <c r="AC396" s="8"/>
      <c r="AD396" s="4"/>
      <c r="AE396" s="4">
        <f t="shared" si="1227"/>
        <v>0</v>
      </c>
      <c r="AF396" s="4">
        <f t="shared" si="1228"/>
        <v>0</v>
      </c>
      <c r="AG396" s="61"/>
      <c r="AH396" s="3"/>
      <c r="AI396" s="5"/>
      <c r="AJ396" s="4"/>
      <c r="AK396" s="4">
        <f t="shared" si="1229"/>
        <v>0</v>
      </c>
      <c r="AL396" s="4">
        <f t="shared" si="1230"/>
        <v>0</v>
      </c>
      <c r="AN396" s="4"/>
      <c r="AO396" s="4">
        <f t="shared" si="1231"/>
        <v>0</v>
      </c>
      <c r="AP396" s="4">
        <f t="shared" si="1232"/>
        <v>0</v>
      </c>
      <c r="AQ396" s="60"/>
      <c r="AR396" s="149"/>
      <c r="AS396" s="149">
        <f t="shared" si="1233"/>
        <v>0</v>
      </c>
      <c r="AT396" s="149">
        <f t="shared" si="1234"/>
        <v>0</v>
      </c>
    </row>
    <row r="397" spans="1:46" ht="15.75" hidden="1" customHeight="1" x14ac:dyDescent="0.25">
      <c r="A397" s="42" t="s">
        <v>135</v>
      </c>
      <c r="B397" s="43"/>
      <c r="C397" s="43"/>
      <c r="D397" s="43"/>
      <c r="E397" s="42"/>
      <c r="F397" s="42"/>
      <c r="G397" s="42"/>
      <c r="H397" s="42"/>
      <c r="I397" s="42"/>
      <c r="J397" s="43"/>
      <c r="K397" s="43"/>
      <c r="L397" s="43"/>
      <c r="M397" s="43"/>
      <c r="N397" s="43"/>
      <c r="O397" s="50">
        <v>106</v>
      </c>
      <c r="P397" s="9">
        <v>120.84</v>
      </c>
      <c r="Q397" s="17">
        <v>0.06</v>
      </c>
      <c r="R397" s="18"/>
      <c r="S397" s="43"/>
      <c r="T397" s="43"/>
      <c r="U397" s="43"/>
      <c r="V397" s="43"/>
      <c r="W397" s="43"/>
      <c r="X397" s="4"/>
      <c r="Y397" s="3"/>
      <c r="Z397" s="3"/>
      <c r="AA397" s="61"/>
      <c r="AB397" s="3"/>
      <c r="AC397" s="8"/>
      <c r="AD397" s="4"/>
      <c r="AE397" s="4">
        <f t="shared" si="1227"/>
        <v>0</v>
      </c>
      <c r="AF397" s="4">
        <f t="shared" si="1228"/>
        <v>0</v>
      </c>
      <c r="AG397" s="61"/>
      <c r="AH397" s="3"/>
      <c r="AI397" s="5"/>
      <c r="AJ397" s="4"/>
      <c r="AK397" s="4">
        <f t="shared" si="1229"/>
        <v>0</v>
      </c>
      <c r="AL397" s="4">
        <f t="shared" si="1230"/>
        <v>0</v>
      </c>
      <c r="AN397" s="4"/>
      <c r="AO397" s="4">
        <f t="shared" si="1231"/>
        <v>0</v>
      </c>
      <c r="AP397" s="4">
        <f t="shared" si="1232"/>
        <v>0</v>
      </c>
      <c r="AQ397" s="60"/>
      <c r="AR397" s="149"/>
      <c r="AS397" s="149">
        <f t="shared" si="1233"/>
        <v>0</v>
      </c>
      <c r="AT397" s="149">
        <f t="shared" si="1234"/>
        <v>0</v>
      </c>
    </row>
    <row r="398" spans="1:46" ht="30" hidden="1" customHeight="1" x14ac:dyDescent="0.25">
      <c r="A398" s="42" t="s">
        <v>136</v>
      </c>
      <c r="B398" s="43"/>
      <c r="C398" s="43"/>
      <c r="D398" s="43"/>
      <c r="E398" s="42"/>
      <c r="F398" s="42"/>
      <c r="G398" s="42"/>
      <c r="H398" s="42"/>
      <c r="I398" s="42"/>
      <c r="J398" s="43"/>
      <c r="K398" s="43"/>
      <c r="L398" s="43"/>
      <c r="M398" s="43"/>
      <c r="N398" s="43"/>
      <c r="O398" s="50">
        <v>169.6</v>
      </c>
      <c r="P398" s="9">
        <v>193.34</v>
      </c>
      <c r="Q398" s="17">
        <v>0.06</v>
      </c>
      <c r="R398" s="18"/>
      <c r="S398" s="43"/>
      <c r="T398" s="43"/>
      <c r="U398" s="43"/>
      <c r="V398" s="43"/>
      <c r="W398" s="43"/>
      <c r="X398" s="4"/>
      <c r="Y398" s="3"/>
      <c r="Z398" s="3"/>
      <c r="AA398" s="61"/>
      <c r="AB398" s="3"/>
      <c r="AC398" s="8"/>
      <c r="AD398" s="4"/>
      <c r="AE398" s="4">
        <f t="shared" si="1227"/>
        <v>0</v>
      </c>
      <c r="AF398" s="4">
        <f t="shared" si="1228"/>
        <v>0</v>
      </c>
      <c r="AG398" s="61"/>
      <c r="AH398" s="3"/>
      <c r="AI398" s="5"/>
      <c r="AJ398" s="4"/>
      <c r="AK398" s="4">
        <f t="shared" si="1229"/>
        <v>0</v>
      </c>
      <c r="AL398" s="4">
        <f t="shared" si="1230"/>
        <v>0</v>
      </c>
      <c r="AN398" s="4"/>
      <c r="AO398" s="4">
        <f t="shared" si="1231"/>
        <v>0</v>
      </c>
      <c r="AP398" s="4">
        <f t="shared" si="1232"/>
        <v>0</v>
      </c>
      <c r="AQ398" s="60"/>
      <c r="AR398" s="149"/>
      <c r="AS398" s="149">
        <f t="shared" si="1233"/>
        <v>0</v>
      </c>
      <c r="AT398" s="149">
        <f t="shared" si="1234"/>
        <v>0</v>
      </c>
    </row>
    <row r="399" spans="1:46" ht="15.75" hidden="1" customHeight="1" x14ac:dyDescent="0.25">
      <c r="A399" s="42" t="s">
        <v>137</v>
      </c>
      <c r="B399" s="43"/>
      <c r="C399" s="43"/>
      <c r="D399" s="43"/>
      <c r="E399" s="42"/>
      <c r="F399" s="42"/>
      <c r="G399" s="42"/>
      <c r="H399" s="42"/>
      <c r="I399" s="42"/>
      <c r="J399" s="43"/>
      <c r="K399" s="43"/>
      <c r="L399" s="43"/>
      <c r="M399" s="43"/>
      <c r="N399" s="43"/>
      <c r="O399" s="50">
        <v>265</v>
      </c>
      <c r="P399" s="9">
        <v>302.10000000000002</v>
      </c>
      <c r="Q399" s="17">
        <v>0.06</v>
      </c>
      <c r="R399" s="18"/>
      <c r="S399" s="43"/>
      <c r="T399" s="43"/>
      <c r="U399" s="43"/>
      <c r="V399" s="43"/>
      <c r="W399" s="43"/>
      <c r="X399" s="4"/>
      <c r="Y399" s="3"/>
      <c r="Z399" s="3"/>
      <c r="AA399" s="61"/>
      <c r="AB399" s="3"/>
      <c r="AC399" s="8"/>
      <c r="AD399" s="4"/>
      <c r="AE399" s="4">
        <f t="shared" si="1227"/>
        <v>0</v>
      </c>
      <c r="AF399" s="4">
        <f t="shared" si="1228"/>
        <v>0</v>
      </c>
      <c r="AG399" s="61"/>
      <c r="AH399" s="3"/>
      <c r="AI399" s="5"/>
      <c r="AJ399" s="4"/>
      <c r="AK399" s="4">
        <f t="shared" si="1229"/>
        <v>0</v>
      </c>
      <c r="AL399" s="4">
        <f t="shared" si="1230"/>
        <v>0</v>
      </c>
      <c r="AN399" s="4"/>
      <c r="AO399" s="4">
        <f t="shared" si="1231"/>
        <v>0</v>
      </c>
      <c r="AP399" s="4">
        <f t="shared" si="1232"/>
        <v>0</v>
      </c>
      <c r="AQ399" s="60"/>
      <c r="AR399" s="149"/>
      <c r="AS399" s="149">
        <f t="shared" si="1233"/>
        <v>0</v>
      </c>
      <c r="AT399" s="149">
        <f t="shared" si="1234"/>
        <v>0</v>
      </c>
    </row>
    <row r="400" spans="1:46" ht="15.75" hidden="1" customHeight="1" x14ac:dyDescent="0.25">
      <c r="A400" s="9" t="s">
        <v>138</v>
      </c>
      <c r="B400" s="48"/>
      <c r="C400" s="48"/>
      <c r="D400" s="48"/>
      <c r="E400" s="9"/>
      <c r="F400" s="9"/>
      <c r="G400" s="9"/>
      <c r="H400" s="9"/>
      <c r="I400" s="9"/>
      <c r="J400" s="48"/>
      <c r="K400" s="48"/>
      <c r="L400" s="48"/>
      <c r="M400" s="48"/>
      <c r="N400" s="48"/>
      <c r="O400" s="50" t="s">
        <v>139</v>
      </c>
      <c r="P400" s="9" t="s">
        <v>139</v>
      </c>
      <c r="Q400" s="20" t="s">
        <v>140</v>
      </c>
      <c r="R400" s="18"/>
      <c r="S400" s="48"/>
      <c r="T400" s="48"/>
      <c r="U400" s="48"/>
      <c r="V400" s="48"/>
      <c r="W400" s="48"/>
      <c r="X400" s="4"/>
      <c r="Y400" s="3"/>
      <c r="Z400" s="3"/>
      <c r="AA400" s="61"/>
      <c r="AB400" s="3"/>
      <c r="AC400" s="8"/>
      <c r="AD400" s="4"/>
      <c r="AE400" s="4">
        <f t="shared" si="1227"/>
        <v>0</v>
      </c>
      <c r="AF400" s="4">
        <f t="shared" si="1228"/>
        <v>0</v>
      </c>
      <c r="AG400" s="61"/>
      <c r="AH400" s="3"/>
      <c r="AI400" s="5"/>
      <c r="AJ400" s="4"/>
      <c r="AK400" s="4">
        <f t="shared" si="1229"/>
        <v>0</v>
      </c>
      <c r="AL400" s="4">
        <f t="shared" si="1230"/>
        <v>0</v>
      </c>
      <c r="AN400" s="4"/>
      <c r="AO400" s="4">
        <f t="shared" si="1231"/>
        <v>0</v>
      </c>
      <c r="AP400" s="4">
        <f t="shared" si="1232"/>
        <v>0</v>
      </c>
      <c r="AQ400" s="60"/>
      <c r="AR400" s="149"/>
      <c r="AS400" s="149">
        <f t="shared" si="1233"/>
        <v>0</v>
      </c>
      <c r="AT400" s="149">
        <f t="shared" si="1234"/>
        <v>0</v>
      </c>
    </row>
    <row r="401" spans="1:46" ht="15.75" x14ac:dyDescent="0.25">
      <c r="A401" s="51" t="s">
        <v>141</v>
      </c>
      <c r="B401" s="52"/>
      <c r="C401" s="52"/>
      <c r="D401" s="52"/>
      <c r="E401" s="51"/>
      <c r="F401" s="51"/>
      <c r="G401" s="51"/>
      <c r="H401" s="51"/>
      <c r="I401" s="51"/>
      <c r="J401" s="52"/>
      <c r="K401" s="52"/>
      <c r="L401" s="52"/>
      <c r="M401" s="52"/>
      <c r="N401" s="52"/>
      <c r="O401" s="53"/>
      <c r="P401" s="53"/>
      <c r="Q401" s="54"/>
      <c r="R401" s="18"/>
      <c r="S401" s="52"/>
      <c r="T401" s="52"/>
      <c r="U401" s="52"/>
      <c r="V401" s="52"/>
      <c r="W401" s="52"/>
      <c r="X401" s="41"/>
      <c r="Y401" s="31"/>
      <c r="Z401" s="31"/>
      <c r="AA401" s="88"/>
      <c r="AB401" s="31"/>
      <c r="AC401" s="8"/>
      <c r="AD401" s="41"/>
      <c r="AE401" s="41"/>
      <c r="AF401" s="31"/>
      <c r="AG401" s="61"/>
      <c r="AH401" s="3"/>
      <c r="AI401" s="5"/>
      <c r="AJ401" s="41"/>
      <c r="AK401" s="41"/>
      <c r="AL401" s="31"/>
      <c r="AN401" s="41"/>
      <c r="AO401" s="41"/>
      <c r="AP401" s="31"/>
      <c r="AQ401" s="60"/>
      <c r="AR401" s="159"/>
      <c r="AS401" s="159"/>
      <c r="AT401" s="161"/>
    </row>
    <row r="402" spans="1:46" ht="15.75" x14ac:dyDescent="0.25">
      <c r="A402" s="9" t="s">
        <v>142</v>
      </c>
      <c r="B402" s="48"/>
      <c r="C402" s="48"/>
      <c r="D402" s="48"/>
      <c r="E402" s="9"/>
      <c r="F402" s="9"/>
      <c r="G402" s="9"/>
      <c r="H402" s="9"/>
      <c r="I402" s="9"/>
      <c r="J402" s="48"/>
      <c r="K402" s="48"/>
      <c r="L402" s="48"/>
      <c r="M402" s="48"/>
      <c r="N402" s="48"/>
      <c r="O402" s="50">
        <v>84.8</v>
      </c>
      <c r="P402" s="9">
        <v>96.67</v>
      </c>
      <c r="Q402" s="17">
        <v>0.06</v>
      </c>
      <c r="R402" s="18"/>
      <c r="S402" s="48"/>
      <c r="T402" s="48"/>
      <c r="U402" s="48"/>
      <c r="V402" s="48"/>
      <c r="W402" s="48"/>
      <c r="X402" s="4">
        <v>89.04</v>
      </c>
      <c r="Y402" s="4">
        <f t="shared" ref="Y402:Y404" si="1235">+X402*$Y$5</f>
        <v>12.465600000000002</v>
      </c>
      <c r="Z402" s="4">
        <f t="shared" ref="Z402:Z404" si="1236">+X402+Y402</f>
        <v>101.50560000000002</v>
      </c>
      <c r="AA402" s="61">
        <v>0.15</v>
      </c>
      <c r="AB402" s="4">
        <f t="shared" ref="AB402:AB404" si="1237">X402*AA402</f>
        <v>13.356</v>
      </c>
      <c r="AC402" s="8">
        <f t="shared" ref="AC402:AC404" si="1238">+X402+AB402</f>
        <v>102.396</v>
      </c>
      <c r="AD402" s="4">
        <v>102.4</v>
      </c>
      <c r="AE402" s="4">
        <f t="shared" ref="AE402:AE406" si="1239">+AD402*$Y$5</f>
        <v>14.336000000000002</v>
      </c>
      <c r="AF402" s="4">
        <f t="shared" ref="AF402:AF406" si="1240">+AD402+AE402</f>
        <v>116.736</v>
      </c>
      <c r="AG402" s="110">
        <v>0.06</v>
      </c>
      <c r="AH402" s="18">
        <f t="shared" ref="AH402:AH404" si="1241">AD402*AG402</f>
        <v>6.1440000000000001</v>
      </c>
      <c r="AI402" s="8">
        <f t="shared" ref="AI402:AI404" si="1242">+AD402+AH402</f>
        <v>108.54400000000001</v>
      </c>
      <c r="AJ402" s="4">
        <v>108.54</v>
      </c>
      <c r="AK402" s="4">
        <f t="shared" ref="AK402:AK406" si="1243">+AJ402*$Y$5</f>
        <v>15.195600000000002</v>
      </c>
      <c r="AL402" s="4">
        <f t="shared" ref="AL402:AL406" si="1244">+AJ402+AK402</f>
        <v>123.73560000000001</v>
      </c>
      <c r="AM402" s="97">
        <v>0.1</v>
      </c>
      <c r="AN402" s="4">
        <f t="shared" ref="AN402:AN406" si="1245">+AJ402*AM402+AJ402</f>
        <v>119.39400000000001</v>
      </c>
      <c r="AO402" s="4">
        <f t="shared" ref="AO402:AO406" si="1246">+AN402*$Y$5</f>
        <v>16.715160000000001</v>
      </c>
      <c r="AP402" s="4">
        <f t="shared" ref="AP402:AP406" si="1247">+AN402+AO402</f>
        <v>136.10916</v>
      </c>
      <c r="AQ402" s="97">
        <v>0.06</v>
      </c>
      <c r="AR402" s="149">
        <f t="shared" ref="AR402:AR406" si="1248">+AN402*AQ402+AN402</f>
        <v>126.55764000000001</v>
      </c>
      <c r="AS402" s="149">
        <f t="shared" ref="AS402:AS406" si="1249">+AR402*$Y$5</f>
        <v>17.718069600000003</v>
      </c>
      <c r="AT402" s="149">
        <f t="shared" ref="AT402:AT406" si="1250">+AR402+AS402</f>
        <v>144.2757096</v>
      </c>
    </row>
    <row r="403" spans="1:46" ht="15.75" hidden="1" customHeight="1" x14ac:dyDescent="0.25">
      <c r="A403" s="9" t="s">
        <v>143</v>
      </c>
      <c r="B403" s="48"/>
      <c r="C403" s="48"/>
      <c r="D403" s="48"/>
      <c r="E403" s="9"/>
      <c r="F403" s="9"/>
      <c r="G403" s="9"/>
      <c r="H403" s="9"/>
      <c r="I403" s="9"/>
      <c r="J403" s="48"/>
      <c r="K403" s="48"/>
      <c r="L403" s="48"/>
      <c r="M403" s="48"/>
      <c r="N403" s="48"/>
      <c r="O403" s="50">
        <v>12.72</v>
      </c>
      <c r="P403" s="9">
        <v>14.5</v>
      </c>
      <c r="Q403" s="17">
        <v>0.06</v>
      </c>
      <c r="R403" s="18"/>
      <c r="S403" s="48"/>
      <c r="T403" s="48"/>
      <c r="U403" s="48"/>
      <c r="V403" s="48"/>
      <c r="W403" s="48"/>
      <c r="X403" s="4">
        <v>13.36</v>
      </c>
      <c r="Y403" s="4">
        <f t="shared" si="1235"/>
        <v>1.8704000000000001</v>
      </c>
      <c r="Z403" s="4">
        <f t="shared" si="1236"/>
        <v>15.230399999999999</v>
      </c>
      <c r="AA403" s="61">
        <v>0.15</v>
      </c>
      <c r="AB403" s="4">
        <f t="shared" si="1237"/>
        <v>2.004</v>
      </c>
      <c r="AC403" s="8">
        <f t="shared" si="1238"/>
        <v>15.363999999999999</v>
      </c>
      <c r="AD403" s="4">
        <v>15.36</v>
      </c>
      <c r="AE403" s="4">
        <f t="shared" si="1239"/>
        <v>2.1504000000000003</v>
      </c>
      <c r="AF403" s="4">
        <f t="shared" si="1240"/>
        <v>17.510400000000001</v>
      </c>
      <c r="AG403" s="110">
        <v>0.06</v>
      </c>
      <c r="AH403" s="18">
        <f t="shared" si="1241"/>
        <v>0.92159999999999997</v>
      </c>
      <c r="AI403" s="8">
        <f t="shared" si="1242"/>
        <v>16.281600000000001</v>
      </c>
      <c r="AJ403" s="4">
        <v>15.36</v>
      </c>
      <c r="AK403" s="4">
        <f t="shared" si="1243"/>
        <v>2.1504000000000003</v>
      </c>
      <c r="AL403" s="4">
        <f t="shared" si="1244"/>
        <v>17.510400000000001</v>
      </c>
      <c r="AM403" s="97">
        <v>0.1</v>
      </c>
      <c r="AN403" s="4">
        <f t="shared" si="1245"/>
        <v>16.896000000000001</v>
      </c>
      <c r="AO403" s="4">
        <f t="shared" si="1246"/>
        <v>2.3654400000000004</v>
      </c>
      <c r="AP403" s="4">
        <f t="shared" si="1247"/>
        <v>19.26144</v>
      </c>
      <c r="AQ403" s="97">
        <v>0</v>
      </c>
      <c r="AR403" s="149">
        <f t="shared" si="1248"/>
        <v>16.896000000000001</v>
      </c>
      <c r="AS403" s="149">
        <f t="shared" si="1249"/>
        <v>2.3654400000000004</v>
      </c>
      <c r="AT403" s="149">
        <f t="shared" si="1250"/>
        <v>19.26144</v>
      </c>
    </row>
    <row r="404" spans="1:46" ht="15.75" x14ac:dyDescent="0.25">
      <c r="A404" s="9" t="s">
        <v>144</v>
      </c>
      <c r="B404" s="48"/>
      <c r="C404" s="48"/>
      <c r="D404" s="48"/>
      <c r="E404" s="9"/>
      <c r="F404" s="9"/>
      <c r="G404" s="9"/>
      <c r="H404" s="9"/>
      <c r="I404" s="9"/>
      <c r="J404" s="48"/>
      <c r="K404" s="48"/>
      <c r="L404" s="48"/>
      <c r="M404" s="48"/>
      <c r="N404" s="48"/>
      <c r="O404" s="50">
        <v>795</v>
      </c>
      <c r="P404" s="9">
        <v>906.3</v>
      </c>
      <c r="Q404" s="17">
        <v>0.06</v>
      </c>
      <c r="R404" s="18"/>
      <c r="S404" s="48"/>
      <c r="T404" s="48"/>
      <c r="U404" s="48"/>
      <c r="V404" s="48"/>
      <c r="W404" s="48"/>
      <c r="X404" s="4">
        <v>834.75</v>
      </c>
      <c r="Y404" s="4">
        <f t="shared" si="1235"/>
        <v>116.86500000000001</v>
      </c>
      <c r="Z404" s="4">
        <f t="shared" si="1236"/>
        <v>951.61500000000001</v>
      </c>
      <c r="AA404" s="61">
        <v>0.15</v>
      </c>
      <c r="AB404" s="4">
        <f t="shared" si="1237"/>
        <v>125.21249999999999</v>
      </c>
      <c r="AC404" s="8">
        <f t="shared" si="1238"/>
        <v>959.96249999999998</v>
      </c>
      <c r="AD404" s="4">
        <v>959.96</v>
      </c>
      <c r="AE404" s="4">
        <f t="shared" si="1239"/>
        <v>134.39440000000002</v>
      </c>
      <c r="AF404" s="4">
        <f t="shared" si="1240"/>
        <v>1094.3544000000002</v>
      </c>
      <c r="AG404" s="110">
        <v>0.06</v>
      </c>
      <c r="AH404" s="18">
        <f t="shared" si="1241"/>
        <v>57.5976</v>
      </c>
      <c r="AI404" s="8">
        <f t="shared" si="1242"/>
        <v>1017.5576000000001</v>
      </c>
      <c r="AJ404" s="4">
        <v>1017.56</v>
      </c>
      <c r="AK404" s="4">
        <f t="shared" si="1243"/>
        <v>142.45840000000001</v>
      </c>
      <c r="AL404" s="4">
        <f t="shared" si="1244"/>
        <v>1160.0183999999999</v>
      </c>
      <c r="AM404" s="97">
        <v>0.1</v>
      </c>
      <c r="AN404" s="4">
        <f t="shared" si="1245"/>
        <v>1119.316</v>
      </c>
      <c r="AO404" s="4">
        <f t="shared" si="1246"/>
        <v>156.70424000000003</v>
      </c>
      <c r="AP404" s="4">
        <f t="shared" si="1247"/>
        <v>1276.0202400000001</v>
      </c>
      <c r="AQ404" s="97">
        <v>0.06</v>
      </c>
      <c r="AR404" s="149">
        <f t="shared" si="1248"/>
        <v>1186.47496</v>
      </c>
      <c r="AS404" s="149">
        <f t="shared" si="1249"/>
        <v>166.10649440000003</v>
      </c>
      <c r="AT404" s="149">
        <f t="shared" si="1250"/>
        <v>1352.5814544</v>
      </c>
    </row>
    <row r="405" spans="1:46" ht="15.75" x14ac:dyDescent="0.25">
      <c r="A405" s="9" t="s">
        <v>143</v>
      </c>
      <c r="B405" s="48"/>
      <c r="C405" s="48"/>
      <c r="D405" s="48"/>
      <c r="E405" s="9"/>
      <c r="F405" s="9"/>
      <c r="G405" s="9"/>
      <c r="H405" s="9"/>
      <c r="I405" s="9"/>
      <c r="J405" s="48"/>
      <c r="K405" s="48"/>
      <c r="L405" s="48"/>
      <c r="M405" s="48"/>
      <c r="N405" s="48"/>
      <c r="O405" s="50"/>
      <c r="P405" s="9"/>
      <c r="Q405" s="17"/>
      <c r="R405" s="18"/>
      <c r="S405" s="48"/>
      <c r="T405" s="48"/>
      <c r="U405" s="48"/>
      <c r="V405" s="48"/>
      <c r="W405" s="48"/>
      <c r="X405" s="4"/>
      <c r="Y405" s="4"/>
      <c r="Z405" s="4"/>
      <c r="AA405" s="61"/>
      <c r="AB405" s="4"/>
      <c r="AC405" s="8"/>
      <c r="AD405" s="4">
        <v>15.36</v>
      </c>
      <c r="AE405" s="4">
        <f t="shared" si="1239"/>
        <v>2.1504000000000003</v>
      </c>
      <c r="AF405" s="4">
        <f t="shared" si="1240"/>
        <v>17.510400000000001</v>
      </c>
      <c r="AG405" s="110">
        <v>0.06</v>
      </c>
      <c r="AH405" s="18">
        <f t="shared" ref="AH405" si="1251">AD405*AG405</f>
        <v>0.92159999999999997</v>
      </c>
      <c r="AI405" s="8">
        <f t="shared" ref="AI405" si="1252">+AD405+AH405</f>
        <v>16.281600000000001</v>
      </c>
      <c r="AJ405" s="4">
        <v>16.28</v>
      </c>
      <c r="AK405" s="4">
        <f t="shared" ref="AK405" si="1253">+AJ405*$Y$5</f>
        <v>2.2792000000000003</v>
      </c>
      <c r="AL405" s="4">
        <f t="shared" ref="AL405" si="1254">+AJ405+AK405</f>
        <v>18.559200000000001</v>
      </c>
      <c r="AM405" s="97">
        <v>0.1</v>
      </c>
      <c r="AN405" s="4">
        <f t="shared" si="1245"/>
        <v>17.908000000000001</v>
      </c>
      <c r="AO405" s="4">
        <f t="shared" si="1246"/>
        <v>2.5071200000000005</v>
      </c>
      <c r="AP405" s="4">
        <f t="shared" si="1247"/>
        <v>20.415120000000002</v>
      </c>
      <c r="AQ405" s="97">
        <v>0.06</v>
      </c>
      <c r="AR405" s="149">
        <f t="shared" si="1248"/>
        <v>18.982480000000002</v>
      </c>
      <c r="AS405" s="149">
        <f t="shared" si="1249"/>
        <v>2.6575472000000007</v>
      </c>
      <c r="AT405" s="149">
        <f t="shared" si="1250"/>
        <v>21.640027200000002</v>
      </c>
    </row>
    <row r="406" spans="1:46" ht="15.75" x14ac:dyDescent="0.25">
      <c r="A406" s="42" t="s">
        <v>145</v>
      </c>
      <c r="B406" s="43"/>
      <c r="C406" s="43"/>
      <c r="D406" s="43"/>
      <c r="E406" s="42"/>
      <c r="F406" s="42"/>
      <c r="G406" s="42"/>
      <c r="H406" s="42"/>
      <c r="I406" s="42"/>
      <c r="J406" s="43"/>
      <c r="K406" s="43"/>
      <c r="L406" s="43"/>
      <c r="M406" s="43"/>
      <c r="N406" s="43"/>
      <c r="O406" s="50">
        <v>742</v>
      </c>
      <c r="P406" s="9">
        <v>845.88</v>
      </c>
      <c r="Q406" s="17">
        <v>0.06</v>
      </c>
      <c r="R406" s="18"/>
      <c r="S406" s="43"/>
      <c r="T406" s="43"/>
      <c r="U406" s="43"/>
      <c r="V406" s="43"/>
      <c r="W406" s="43"/>
      <c r="X406" s="4"/>
      <c r="Y406" s="4"/>
      <c r="Z406" s="4"/>
      <c r="AA406" s="61"/>
      <c r="AB406" s="4"/>
      <c r="AC406" s="8"/>
      <c r="AD406" s="4"/>
      <c r="AE406" s="4">
        <f t="shared" si="1239"/>
        <v>0</v>
      </c>
      <c r="AF406" s="4">
        <f t="shared" si="1240"/>
        <v>0</v>
      </c>
      <c r="AG406" s="61"/>
      <c r="AH406" s="3"/>
      <c r="AI406" s="5"/>
      <c r="AJ406" s="4"/>
      <c r="AK406" s="4">
        <f t="shared" si="1243"/>
        <v>0</v>
      </c>
      <c r="AL406" s="4">
        <f t="shared" si="1244"/>
        <v>0</v>
      </c>
      <c r="AM406" s="97">
        <v>0.1</v>
      </c>
      <c r="AN406" s="4">
        <f t="shared" si="1245"/>
        <v>0</v>
      </c>
      <c r="AO406" s="4">
        <f t="shared" si="1246"/>
        <v>0</v>
      </c>
      <c r="AP406" s="4">
        <f t="shared" si="1247"/>
        <v>0</v>
      </c>
      <c r="AQ406" s="97">
        <v>0.06</v>
      </c>
      <c r="AR406" s="149">
        <f t="shared" si="1248"/>
        <v>0</v>
      </c>
      <c r="AS406" s="149">
        <f t="shared" si="1249"/>
        <v>0</v>
      </c>
      <c r="AT406" s="149">
        <f t="shared" si="1250"/>
        <v>0</v>
      </c>
    </row>
    <row r="407" spans="1:46" ht="15.75" x14ac:dyDescent="0.25">
      <c r="A407" s="51" t="s">
        <v>146</v>
      </c>
      <c r="B407" s="52"/>
      <c r="C407" s="52"/>
      <c r="D407" s="52"/>
      <c r="E407" s="51"/>
      <c r="F407" s="51"/>
      <c r="G407" s="51"/>
      <c r="H407" s="51"/>
      <c r="I407" s="51"/>
      <c r="J407" s="52"/>
      <c r="K407" s="52"/>
      <c r="L407" s="52"/>
      <c r="M407" s="52"/>
      <c r="N407" s="52"/>
      <c r="O407" s="53"/>
      <c r="P407" s="53"/>
      <c r="Q407" s="54"/>
      <c r="R407" s="18"/>
      <c r="S407" s="52"/>
      <c r="T407" s="52"/>
      <c r="U407" s="52"/>
      <c r="V407" s="52"/>
      <c r="W407" s="52"/>
      <c r="X407" s="41"/>
      <c r="Y407" s="31"/>
      <c r="Z407" s="31"/>
      <c r="AA407" s="88"/>
      <c r="AB407" s="31"/>
      <c r="AC407" s="8"/>
      <c r="AD407" s="41"/>
      <c r="AE407" s="41"/>
      <c r="AF407" s="31"/>
      <c r="AG407" s="61"/>
      <c r="AH407" s="3"/>
      <c r="AI407" s="5"/>
      <c r="AJ407" s="41"/>
      <c r="AK407" s="41"/>
      <c r="AL407" s="31"/>
      <c r="AN407" s="41"/>
      <c r="AO407" s="41"/>
      <c r="AP407" s="31"/>
      <c r="AQ407" s="60"/>
      <c r="AR407" s="159"/>
      <c r="AS407" s="159"/>
      <c r="AT407" s="161"/>
    </row>
    <row r="408" spans="1:46" ht="15.75" hidden="1" customHeight="1" x14ac:dyDescent="0.25">
      <c r="A408" s="54" t="s">
        <v>147</v>
      </c>
      <c r="B408" s="49"/>
      <c r="C408" s="49"/>
      <c r="D408" s="49"/>
      <c r="E408" s="54"/>
      <c r="F408" s="54"/>
      <c r="G408" s="54"/>
      <c r="H408" s="54"/>
      <c r="I408" s="54"/>
      <c r="J408" s="49"/>
      <c r="K408" s="49"/>
      <c r="L408" s="49"/>
      <c r="M408" s="49"/>
      <c r="N408" s="49"/>
      <c r="O408" s="51"/>
      <c r="P408" s="53"/>
      <c r="Q408" s="54"/>
      <c r="R408" s="18"/>
      <c r="S408" s="49"/>
      <c r="T408" s="49"/>
      <c r="U408" s="49"/>
      <c r="V408" s="49"/>
      <c r="W408" s="49"/>
      <c r="X408" s="41"/>
      <c r="Y408" s="31"/>
      <c r="Z408" s="31"/>
      <c r="AA408" s="88"/>
      <c r="AB408" s="31"/>
      <c r="AC408" s="8"/>
      <c r="AD408" s="41"/>
      <c r="AE408" s="41"/>
      <c r="AF408" s="31"/>
      <c r="AG408" s="61"/>
      <c r="AH408" s="3"/>
      <c r="AI408" s="5"/>
      <c r="AJ408" s="41"/>
      <c r="AK408" s="41"/>
      <c r="AL408" s="31"/>
      <c r="AN408" s="41"/>
      <c r="AO408" s="41"/>
      <c r="AP408" s="31"/>
      <c r="AQ408" s="60"/>
      <c r="AR408" s="159"/>
      <c r="AS408" s="159"/>
      <c r="AT408" s="161"/>
    </row>
    <row r="409" spans="1:46" ht="15.75" hidden="1" customHeight="1" x14ac:dyDescent="0.25">
      <c r="A409" s="9" t="s">
        <v>148</v>
      </c>
      <c r="B409" s="48"/>
      <c r="C409" s="48"/>
      <c r="D409" s="48"/>
      <c r="E409" s="9"/>
      <c r="F409" s="9"/>
      <c r="G409" s="9"/>
      <c r="H409" s="9"/>
      <c r="I409" s="9"/>
      <c r="J409" s="48"/>
      <c r="K409" s="48"/>
      <c r="L409" s="48"/>
      <c r="M409" s="48"/>
      <c r="N409" s="48"/>
      <c r="O409" s="55">
        <v>3498</v>
      </c>
      <c r="P409" s="56">
        <v>3987.72</v>
      </c>
      <c r="Q409" s="17">
        <v>0.06</v>
      </c>
      <c r="R409" s="18"/>
      <c r="S409" s="48"/>
      <c r="T409" s="48"/>
      <c r="U409" s="48"/>
      <c r="V409" s="48"/>
      <c r="W409" s="48"/>
      <c r="X409" s="41"/>
      <c r="Y409" s="31"/>
      <c r="Z409" s="31"/>
      <c r="AA409" s="88"/>
      <c r="AB409" s="31"/>
      <c r="AC409" s="8"/>
      <c r="AD409" s="41"/>
      <c r="AE409" s="41">
        <f t="shared" ref="AE409:AE431" si="1255">+AD409*$Y$5</f>
        <v>0</v>
      </c>
      <c r="AF409" s="41">
        <f t="shared" ref="AF409:AF431" si="1256">+AD409+AE409</f>
        <v>0</v>
      </c>
      <c r="AG409" s="61"/>
      <c r="AH409" s="3"/>
      <c r="AI409" s="5"/>
      <c r="AJ409" s="41"/>
      <c r="AK409" s="41">
        <f t="shared" ref="AK409:AK431" si="1257">+AJ409*$Y$5</f>
        <v>0</v>
      </c>
      <c r="AL409" s="41">
        <f t="shared" ref="AL409:AL431" si="1258">+AJ409+AK409</f>
        <v>0</v>
      </c>
      <c r="AN409" s="41"/>
      <c r="AO409" s="41">
        <f t="shared" ref="AO409:AO431" si="1259">+AN409*$Y$5</f>
        <v>0</v>
      </c>
      <c r="AP409" s="41">
        <f t="shared" ref="AP409:AP431" si="1260">+AN409+AO409</f>
        <v>0</v>
      </c>
      <c r="AQ409" s="60"/>
      <c r="AR409" s="159"/>
      <c r="AS409" s="159">
        <f t="shared" ref="AS409:AS431" si="1261">+AR409*$Y$5</f>
        <v>0</v>
      </c>
      <c r="AT409" s="159">
        <f t="shared" ref="AT409:AT431" si="1262">+AR409+AS409</f>
        <v>0</v>
      </c>
    </row>
    <row r="410" spans="1:46" ht="15.75" hidden="1" customHeight="1" x14ac:dyDescent="0.25">
      <c r="A410" s="9" t="s">
        <v>149</v>
      </c>
      <c r="B410" s="48"/>
      <c r="C410" s="48"/>
      <c r="D410" s="48"/>
      <c r="E410" s="9"/>
      <c r="F410" s="9"/>
      <c r="G410" s="9"/>
      <c r="H410" s="9"/>
      <c r="I410" s="9"/>
      <c r="J410" s="48"/>
      <c r="K410" s="48"/>
      <c r="L410" s="48"/>
      <c r="M410" s="48"/>
      <c r="N410" s="48"/>
      <c r="O410" s="55">
        <v>2650</v>
      </c>
      <c r="P410" s="56">
        <v>3021</v>
      </c>
      <c r="Q410" s="17">
        <v>0.06</v>
      </c>
      <c r="R410" s="18"/>
      <c r="S410" s="48"/>
      <c r="T410" s="48"/>
      <c r="U410" s="48"/>
      <c r="V410" s="48"/>
      <c r="W410" s="48"/>
      <c r="X410" s="41"/>
      <c r="Y410" s="31"/>
      <c r="Z410" s="31"/>
      <c r="AA410" s="88"/>
      <c r="AB410" s="31"/>
      <c r="AC410" s="8"/>
      <c r="AD410" s="41"/>
      <c r="AE410" s="41">
        <f t="shared" si="1255"/>
        <v>0</v>
      </c>
      <c r="AF410" s="41">
        <f t="shared" si="1256"/>
        <v>0</v>
      </c>
      <c r="AG410" s="61"/>
      <c r="AH410" s="3"/>
      <c r="AI410" s="5"/>
      <c r="AJ410" s="41"/>
      <c r="AK410" s="41">
        <f t="shared" si="1257"/>
        <v>0</v>
      </c>
      <c r="AL410" s="41">
        <f t="shared" si="1258"/>
        <v>0</v>
      </c>
      <c r="AN410" s="41"/>
      <c r="AO410" s="41">
        <f t="shared" si="1259"/>
        <v>0</v>
      </c>
      <c r="AP410" s="41">
        <f t="shared" si="1260"/>
        <v>0</v>
      </c>
      <c r="AQ410" s="60"/>
      <c r="AR410" s="159"/>
      <c r="AS410" s="159">
        <f t="shared" si="1261"/>
        <v>0</v>
      </c>
      <c r="AT410" s="159">
        <f t="shared" si="1262"/>
        <v>0</v>
      </c>
    </row>
    <row r="411" spans="1:46" ht="15.75" hidden="1" customHeight="1" x14ac:dyDescent="0.25">
      <c r="A411" s="9" t="s">
        <v>150</v>
      </c>
      <c r="B411" s="48"/>
      <c r="C411" s="48"/>
      <c r="D411" s="48"/>
      <c r="E411" s="9"/>
      <c r="F411" s="9"/>
      <c r="G411" s="9"/>
      <c r="H411" s="9"/>
      <c r="I411" s="9"/>
      <c r="J411" s="48"/>
      <c r="K411" s="48"/>
      <c r="L411" s="48"/>
      <c r="M411" s="48"/>
      <c r="N411" s="48"/>
      <c r="O411" s="55">
        <v>1590</v>
      </c>
      <c r="P411" s="56">
        <v>1812.6</v>
      </c>
      <c r="Q411" s="17">
        <v>0.06</v>
      </c>
      <c r="R411" s="18"/>
      <c r="S411" s="48"/>
      <c r="T411" s="48"/>
      <c r="U411" s="48"/>
      <c r="V411" s="48"/>
      <c r="W411" s="48"/>
      <c r="X411" s="41"/>
      <c r="Y411" s="31"/>
      <c r="Z411" s="31"/>
      <c r="AA411" s="88"/>
      <c r="AB411" s="31"/>
      <c r="AC411" s="8"/>
      <c r="AD411" s="41"/>
      <c r="AE411" s="41">
        <f t="shared" si="1255"/>
        <v>0</v>
      </c>
      <c r="AF411" s="41">
        <f t="shared" si="1256"/>
        <v>0</v>
      </c>
      <c r="AG411" s="61"/>
      <c r="AH411" s="3"/>
      <c r="AI411" s="5"/>
      <c r="AJ411" s="41"/>
      <c r="AK411" s="41">
        <f t="shared" si="1257"/>
        <v>0</v>
      </c>
      <c r="AL411" s="41">
        <f t="shared" si="1258"/>
        <v>0</v>
      </c>
      <c r="AN411" s="41"/>
      <c r="AO411" s="41">
        <f t="shared" si="1259"/>
        <v>0</v>
      </c>
      <c r="AP411" s="41">
        <f t="shared" si="1260"/>
        <v>0</v>
      </c>
      <c r="AQ411" s="60"/>
      <c r="AR411" s="159"/>
      <c r="AS411" s="159">
        <f t="shared" si="1261"/>
        <v>0</v>
      </c>
      <c r="AT411" s="159">
        <f t="shared" si="1262"/>
        <v>0</v>
      </c>
    </row>
    <row r="412" spans="1:46" ht="15.75" hidden="1" customHeight="1" x14ac:dyDescent="0.25">
      <c r="A412" s="9" t="s">
        <v>151</v>
      </c>
      <c r="B412" s="48"/>
      <c r="C412" s="48"/>
      <c r="D412" s="48"/>
      <c r="E412" s="9"/>
      <c r="F412" s="9"/>
      <c r="G412" s="9"/>
      <c r="H412" s="9"/>
      <c r="I412" s="9"/>
      <c r="J412" s="48"/>
      <c r="K412" s="48"/>
      <c r="L412" s="48"/>
      <c r="M412" s="48"/>
      <c r="N412" s="48"/>
      <c r="O412" s="55">
        <v>1590</v>
      </c>
      <c r="P412" s="56">
        <v>1812.6</v>
      </c>
      <c r="Q412" s="17">
        <v>0.06</v>
      </c>
      <c r="R412" s="18"/>
      <c r="S412" s="48"/>
      <c r="T412" s="48"/>
      <c r="U412" s="48"/>
      <c r="V412" s="48"/>
      <c r="W412" s="48"/>
      <c r="X412" s="41"/>
      <c r="Y412" s="31"/>
      <c r="Z412" s="31"/>
      <c r="AA412" s="88"/>
      <c r="AB412" s="31"/>
      <c r="AC412" s="8"/>
      <c r="AD412" s="41"/>
      <c r="AE412" s="41">
        <f t="shared" si="1255"/>
        <v>0</v>
      </c>
      <c r="AF412" s="41">
        <f t="shared" si="1256"/>
        <v>0</v>
      </c>
      <c r="AG412" s="61"/>
      <c r="AH412" s="3"/>
      <c r="AI412" s="5"/>
      <c r="AJ412" s="41"/>
      <c r="AK412" s="41">
        <f t="shared" si="1257"/>
        <v>0</v>
      </c>
      <c r="AL412" s="41">
        <f t="shared" si="1258"/>
        <v>0</v>
      </c>
      <c r="AN412" s="41"/>
      <c r="AO412" s="41">
        <f t="shared" si="1259"/>
        <v>0</v>
      </c>
      <c r="AP412" s="41">
        <f t="shared" si="1260"/>
        <v>0</v>
      </c>
      <c r="AQ412" s="60"/>
      <c r="AR412" s="159"/>
      <c r="AS412" s="159">
        <f t="shared" si="1261"/>
        <v>0</v>
      </c>
      <c r="AT412" s="159">
        <f t="shared" si="1262"/>
        <v>0</v>
      </c>
    </row>
    <row r="413" spans="1:46" ht="15.75" hidden="1" customHeight="1" x14ac:dyDescent="0.25">
      <c r="A413" s="9" t="s">
        <v>152</v>
      </c>
      <c r="B413" s="48"/>
      <c r="C413" s="48"/>
      <c r="D413" s="48"/>
      <c r="E413" s="9"/>
      <c r="F413" s="9"/>
      <c r="G413" s="9"/>
      <c r="H413" s="9"/>
      <c r="I413" s="9"/>
      <c r="J413" s="48"/>
      <c r="K413" s="48"/>
      <c r="L413" s="48"/>
      <c r="M413" s="48"/>
      <c r="N413" s="48"/>
      <c r="O413" s="55">
        <v>1590</v>
      </c>
      <c r="P413" s="56">
        <v>1812.6</v>
      </c>
      <c r="Q413" s="17">
        <v>0.06</v>
      </c>
      <c r="R413" s="18"/>
      <c r="S413" s="48"/>
      <c r="T413" s="48"/>
      <c r="U413" s="48"/>
      <c r="V413" s="48"/>
      <c r="W413" s="48"/>
      <c r="X413" s="41"/>
      <c r="Y413" s="31"/>
      <c r="Z413" s="31"/>
      <c r="AA413" s="88"/>
      <c r="AB413" s="31"/>
      <c r="AC413" s="8"/>
      <c r="AD413" s="41"/>
      <c r="AE413" s="41">
        <f t="shared" si="1255"/>
        <v>0</v>
      </c>
      <c r="AF413" s="41">
        <f t="shared" si="1256"/>
        <v>0</v>
      </c>
      <c r="AG413" s="61"/>
      <c r="AH413" s="3"/>
      <c r="AI413" s="5"/>
      <c r="AJ413" s="41"/>
      <c r="AK413" s="41">
        <f t="shared" si="1257"/>
        <v>0</v>
      </c>
      <c r="AL413" s="41">
        <f t="shared" si="1258"/>
        <v>0</v>
      </c>
      <c r="AN413" s="41"/>
      <c r="AO413" s="41">
        <f t="shared" si="1259"/>
        <v>0</v>
      </c>
      <c r="AP413" s="41">
        <f t="shared" si="1260"/>
        <v>0</v>
      </c>
      <c r="AQ413" s="60"/>
      <c r="AR413" s="159"/>
      <c r="AS413" s="159">
        <f t="shared" si="1261"/>
        <v>0</v>
      </c>
      <c r="AT413" s="159">
        <f t="shared" si="1262"/>
        <v>0</v>
      </c>
    </row>
    <row r="414" spans="1:46" ht="15.75" hidden="1" customHeight="1" x14ac:dyDescent="0.25">
      <c r="A414" s="9" t="s">
        <v>153</v>
      </c>
      <c r="B414" s="48"/>
      <c r="C414" s="48"/>
      <c r="D414" s="48"/>
      <c r="E414" s="9"/>
      <c r="F414" s="9"/>
      <c r="G414" s="9"/>
      <c r="H414" s="9"/>
      <c r="I414" s="9"/>
      <c r="J414" s="48"/>
      <c r="K414" s="48"/>
      <c r="L414" s="48"/>
      <c r="M414" s="48"/>
      <c r="N414" s="48"/>
      <c r="O414" s="55">
        <v>1590</v>
      </c>
      <c r="P414" s="56">
        <v>1812.6</v>
      </c>
      <c r="Q414" s="17">
        <v>0.06</v>
      </c>
      <c r="R414" s="18"/>
      <c r="S414" s="48"/>
      <c r="T414" s="48"/>
      <c r="U414" s="48"/>
      <c r="V414" s="48"/>
      <c r="W414" s="48"/>
      <c r="X414" s="41"/>
      <c r="Y414" s="31"/>
      <c r="Z414" s="31"/>
      <c r="AA414" s="88"/>
      <c r="AB414" s="31"/>
      <c r="AC414" s="8"/>
      <c r="AD414" s="41"/>
      <c r="AE414" s="41">
        <f t="shared" si="1255"/>
        <v>0</v>
      </c>
      <c r="AF414" s="41">
        <f t="shared" si="1256"/>
        <v>0</v>
      </c>
      <c r="AG414" s="61"/>
      <c r="AH414" s="3"/>
      <c r="AI414" s="5"/>
      <c r="AJ414" s="41"/>
      <c r="AK414" s="41">
        <f t="shared" si="1257"/>
        <v>0</v>
      </c>
      <c r="AL414" s="41">
        <f t="shared" si="1258"/>
        <v>0</v>
      </c>
      <c r="AN414" s="41"/>
      <c r="AO414" s="41">
        <f t="shared" si="1259"/>
        <v>0</v>
      </c>
      <c r="AP414" s="41">
        <f t="shared" si="1260"/>
        <v>0</v>
      </c>
      <c r="AQ414" s="60"/>
      <c r="AR414" s="159"/>
      <c r="AS414" s="159">
        <f t="shared" si="1261"/>
        <v>0</v>
      </c>
      <c r="AT414" s="159">
        <f t="shared" si="1262"/>
        <v>0</v>
      </c>
    </row>
    <row r="415" spans="1:46" ht="15.75" hidden="1" customHeight="1" x14ac:dyDescent="0.25">
      <c r="A415" s="42" t="s">
        <v>154</v>
      </c>
      <c r="B415" s="43"/>
      <c r="C415" s="43"/>
      <c r="D415" s="43"/>
      <c r="E415" s="42"/>
      <c r="F415" s="42"/>
      <c r="G415" s="42"/>
      <c r="H415" s="42"/>
      <c r="I415" s="42"/>
      <c r="J415" s="43"/>
      <c r="K415" s="43"/>
      <c r="L415" s="43"/>
      <c r="M415" s="43"/>
      <c r="N415" s="43"/>
      <c r="O415" s="50">
        <v>127.2</v>
      </c>
      <c r="P415" s="9">
        <v>145.01</v>
      </c>
      <c r="Q415" s="17">
        <v>0.06</v>
      </c>
      <c r="R415" s="18"/>
      <c r="S415" s="43"/>
      <c r="T415" s="43"/>
      <c r="U415" s="43"/>
      <c r="V415" s="43"/>
      <c r="W415" s="43"/>
      <c r="X415" s="41"/>
      <c r="Y415" s="31"/>
      <c r="Z415" s="31"/>
      <c r="AA415" s="88"/>
      <c r="AB415" s="31"/>
      <c r="AC415" s="8"/>
      <c r="AD415" s="41"/>
      <c r="AE415" s="41">
        <f t="shared" si="1255"/>
        <v>0</v>
      </c>
      <c r="AF415" s="41">
        <f t="shared" si="1256"/>
        <v>0</v>
      </c>
      <c r="AG415" s="61"/>
      <c r="AH415" s="3"/>
      <c r="AI415" s="5"/>
      <c r="AJ415" s="41"/>
      <c r="AK415" s="41">
        <f t="shared" si="1257"/>
        <v>0</v>
      </c>
      <c r="AL415" s="41">
        <f t="shared" si="1258"/>
        <v>0</v>
      </c>
      <c r="AN415" s="41"/>
      <c r="AO415" s="41">
        <f t="shared" si="1259"/>
        <v>0</v>
      </c>
      <c r="AP415" s="41">
        <f t="shared" si="1260"/>
        <v>0</v>
      </c>
      <c r="AQ415" s="60"/>
      <c r="AR415" s="159"/>
      <c r="AS415" s="159">
        <f t="shared" si="1261"/>
        <v>0</v>
      </c>
      <c r="AT415" s="159">
        <f t="shared" si="1262"/>
        <v>0</v>
      </c>
    </row>
    <row r="416" spans="1:46" ht="15.75" hidden="1" customHeight="1" x14ac:dyDescent="0.25">
      <c r="A416" s="42" t="s">
        <v>154</v>
      </c>
      <c r="B416" s="43"/>
      <c r="C416" s="43"/>
      <c r="D416" s="43"/>
      <c r="E416" s="42"/>
      <c r="F416" s="42"/>
      <c r="G416" s="42"/>
      <c r="H416" s="42"/>
      <c r="I416" s="42"/>
      <c r="J416" s="43"/>
      <c r="K416" s="43"/>
      <c r="L416" s="43"/>
      <c r="M416" s="43"/>
      <c r="N416" s="43"/>
      <c r="O416" s="50">
        <v>190.8</v>
      </c>
      <c r="P416" s="9">
        <v>217.51</v>
      </c>
      <c r="Q416" s="17">
        <v>0.06</v>
      </c>
      <c r="R416" s="18"/>
      <c r="S416" s="43"/>
      <c r="T416" s="43"/>
      <c r="U416" s="43"/>
      <c r="V416" s="43"/>
      <c r="W416" s="43"/>
      <c r="X416" s="41"/>
      <c r="Y416" s="31"/>
      <c r="Z416" s="31"/>
      <c r="AA416" s="88"/>
      <c r="AB416" s="31"/>
      <c r="AC416" s="8"/>
      <c r="AD416" s="41"/>
      <c r="AE416" s="41">
        <f t="shared" si="1255"/>
        <v>0</v>
      </c>
      <c r="AF416" s="41">
        <f t="shared" si="1256"/>
        <v>0</v>
      </c>
      <c r="AG416" s="61"/>
      <c r="AH416" s="3"/>
      <c r="AI416" s="5"/>
      <c r="AJ416" s="41"/>
      <c r="AK416" s="41">
        <f t="shared" si="1257"/>
        <v>0</v>
      </c>
      <c r="AL416" s="41">
        <f t="shared" si="1258"/>
        <v>0</v>
      </c>
      <c r="AN416" s="41"/>
      <c r="AO416" s="41">
        <f t="shared" si="1259"/>
        <v>0</v>
      </c>
      <c r="AP416" s="41">
        <f t="shared" si="1260"/>
        <v>0</v>
      </c>
      <c r="AQ416" s="60"/>
      <c r="AR416" s="159"/>
      <c r="AS416" s="159">
        <f t="shared" si="1261"/>
        <v>0</v>
      </c>
      <c r="AT416" s="159">
        <f t="shared" si="1262"/>
        <v>0</v>
      </c>
    </row>
    <row r="417" spans="1:46" ht="15.75" hidden="1" customHeight="1" x14ac:dyDescent="0.25">
      <c r="A417" s="42" t="s">
        <v>155</v>
      </c>
      <c r="B417" s="43"/>
      <c r="C417" s="43"/>
      <c r="D417" s="43"/>
      <c r="E417" s="42"/>
      <c r="F417" s="42"/>
      <c r="G417" s="42"/>
      <c r="H417" s="42"/>
      <c r="I417" s="42"/>
      <c r="J417" s="43"/>
      <c r="K417" s="43"/>
      <c r="L417" s="43"/>
      <c r="M417" s="43"/>
      <c r="N417" s="43"/>
      <c r="O417" s="50">
        <v>265</v>
      </c>
      <c r="P417" s="9">
        <v>302.10000000000002</v>
      </c>
      <c r="Q417" s="17">
        <v>0.06</v>
      </c>
      <c r="R417" s="18"/>
      <c r="S417" s="43"/>
      <c r="T417" s="43"/>
      <c r="U417" s="43"/>
      <c r="V417" s="43"/>
      <c r="W417" s="43"/>
      <c r="X417" s="41"/>
      <c r="Y417" s="31"/>
      <c r="Z417" s="31"/>
      <c r="AA417" s="88"/>
      <c r="AB417" s="31"/>
      <c r="AC417" s="8"/>
      <c r="AD417" s="41"/>
      <c r="AE417" s="41">
        <f t="shared" si="1255"/>
        <v>0</v>
      </c>
      <c r="AF417" s="41">
        <f t="shared" si="1256"/>
        <v>0</v>
      </c>
      <c r="AG417" s="61"/>
      <c r="AH417" s="3"/>
      <c r="AI417" s="5"/>
      <c r="AJ417" s="41"/>
      <c r="AK417" s="41">
        <f t="shared" si="1257"/>
        <v>0</v>
      </c>
      <c r="AL417" s="41">
        <f t="shared" si="1258"/>
        <v>0</v>
      </c>
      <c r="AN417" s="41"/>
      <c r="AO417" s="41">
        <f t="shared" si="1259"/>
        <v>0</v>
      </c>
      <c r="AP417" s="41">
        <f t="shared" si="1260"/>
        <v>0</v>
      </c>
      <c r="AQ417" s="60"/>
      <c r="AR417" s="159"/>
      <c r="AS417" s="159">
        <f t="shared" si="1261"/>
        <v>0</v>
      </c>
      <c r="AT417" s="159">
        <f t="shared" si="1262"/>
        <v>0</v>
      </c>
    </row>
    <row r="418" spans="1:46" ht="15.75" hidden="1" customHeight="1" x14ac:dyDescent="0.25">
      <c r="A418" s="9" t="s">
        <v>156</v>
      </c>
      <c r="B418" s="48"/>
      <c r="C418" s="48"/>
      <c r="D418" s="48"/>
      <c r="E418" s="9"/>
      <c r="F418" s="9"/>
      <c r="G418" s="9"/>
      <c r="H418" s="9"/>
      <c r="I418" s="9"/>
      <c r="J418" s="48"/>
      <c r="K418" s="48"/>
      <c r="L418" s="48"/>
      <c r="M418" s="48"/>
      <c r="N418" s="48"/>
      <c r="O418" s="50">
        <v>530</v>
      </c>
      <c r="P418" s="9">
        <v>604.20000000000005</v>
      </c>
      <c r="Q418" s="17">
        <v>0.06</v>
      </c>
      <c r="R418" s="18"/>
      <c r="S418" s="48"/>
      <c r="T418" s="48"/>
      <c r="U418" s="48"/>
      <c r="V418" s="48"/>
      <c r="W418" s="48"/>
      <c r="X418" s="41"/>
      <c r="Y418" s="31"/>
      <c r="Z418" s="31"/>
      <c r="AA418" s="88"/>
      <c r="AB418" s="31"/>
      <c r="AC418" s="8"/>
      <c r="AD418" s="41"/>
      <c r="AE418" s="41">
        <f t="shared" si="1255"/>
        <v>0</v>
      </c>
      <c r="AF418" s="41">
        <f t="shared" si="1256"/>
        <v>0</v>
      </c>
      <c r="AG418" s="61"/>
      <c r="AH418" s="3"/>
      <c r="AI418" s="5"/>
      <c r="AJ418" s="41"/>
      <c r="AK418" s="41">
        <f t="shared" si="1257"/>
        <v>0</v>
      </c>
      <c r="AL418" s="41">
        <f t="shared" si="1258"/>
        <v>0</v>
      </c>
      <c r="AN418" s="41"/>
      <c r="AO418" s="41">
        <f t="shared" si="1259"/>
        <v>0</v>
      </c>
      <c r="AP418" s="41">
        <f t="shared" si="1260"/>
        <v>0</v>
      </c>
      <c r="AQ418" s="60"/>
      <c r="AR418" s="159"/>
      <c r="AS418" s="159">
        <f t="shared" si="1261"/>
        <v>0</v>
      </c>
      <c r="AT418" s="159">
        <f t="shared" si="1262"/>
        <v>0</v>
      </c>
    </row>
    <row r="419" spans="1:46" ht="15.75" hidden="1" customHeight="1" x14ac:dyDescent="0.25">
      <c r="A419" s="9" t="s">
        <v>157</v>
      </c>
      <c r="B419" s="48"/>
      <c r="C419" s="48"/>
      <c r="D419" s="48"/>
      <c r="E419" s="9"/>
      <c r="F419" s="9"/>
      <c r="G419" s="9"/>
      <c r="H419" s="9"/>
      <c r="I419" s="9"/>
      <c r="J419" s="48"/>
      <c r="K419" s="48"/>
      <c r="L419" s="48"/>
      <c r="M419" s="48"/>
      <c r="N419" s="48"/>
      <c r="O419" s="50">
        <v>95.4</v>
      </c>
      <c r="P419" s="9">
        <v>108.76</v>
      </c>
      <c r="Q419" s="17">
        <v>0.06</v>
      </c>
      <c r="R419" s="18"/>
      <c r="S419" s="48"/>
      <c r="T419" s="48"/>
      <c r="U419" s="48"/>
      <c r="V419" s="48"/>
      <c r="W419" s="48"/>
      <c r="X419" s="41"/>
      <c r="Y419" s="31"/>
      <c r="Z419" s="31"/>
      <c r="AA419" s="88"/>
      <c r="AB419" s="31"/>
      <c r="AC419" s="8"/>
      <c r="AD419" s="41"/>
      <c r="AE419" s="41">
        <f t="shared" si="1255"/>
        <v>0</v>
      </c>
      <c r="AF419" s="41">
        <f t="shared" si="1256"/>
        <v>0</v>
      </c>
      <c r="AG419" s="61"/>
      <c r="AH419" s="3"/>
      <c r="AI419" s="5"/>
      <c r="AJ419" s="41"/>
      <c r="AK419" s="41">
        <f t="shared" si="1257"/>
        <v>0</v>
      </c>
      <c r="AL419" s="41">
        <f t="shared" si="1258"/>
        <v>0</v>
      </c>
      <c r="AN419" s="41"/>
      <c r="AO419" s="41">
        <f t="shared" si="1259"/>
        <v>0</v>
      </c>
      <c r="AP419" s="41">
        <f t="shared" si="1260"/>
        <v>0</v>
      </c>
      <c r="AQ419" s="60"/>
      <c r="AR419" s="159"/>
      <c r="AS419" s="159">
        <f t="shared" si="1261"/>
        <v>0</v>
      </c>
      <c r="AT419" s="159">
        <f t="shared" si="1262"/>
        <v>0</v>
      </c>
    </row>
    <row r="420" spans="1:46" ht="15.75" hidden="1" customHeight="1" x14ac:dyDescent="0.25">
      <c r="A420" s="9" t="s">
        <v>158</v>
      </c>
      <c r="B420" s="48"/>
      <c r="C420" s="48"/>
      <c r="D420" s="48"/>
      <c r="E420" s="9"/>
      <c r="F420" s="9"/>
      <c r="G420" s="9"/>
      <c r="H420" s="9"/>
      <c r="I420" s="9"/>
      <c r="J420" s="48"/>
      <c r="K420" s="48"/>
      <c r="L420" s="48"/>
      <c r="M420" s="48"/>
      <c r="N420" s="48"/>
      <c r="O420" s="50">
        <v>265</v>
      </c>
      <c r="P420" s="9">
        <v>302.10000000000002</v>
      </c>
      <c r="Q420" s="17">
        <v>0.06</v>
      </c>
      <c r="R420" s="18"/>
      <c r="S420" s="48"/>
      <c r="T420" s="48"/>
      <c r="U420" s="48"/>
      <c r="V420" s="48"/>
      <c r="W420" s="48"/>
      <c r="X420" s="41"/>
      <c r="Y420" s="31"/>
      <c r="Z420" s="31"/>
      <c r="AA420" s="88"/>
      <c r="AB420" s="31"/>
      <c r="AC420" s="8"/>
      <c r="AD420" s="41"/>
      <c r="AE420" s="41">
        <f t="shared" si="1255"/>
        <v>0</v>
      </c>
      <c r="AF420" s="41">
        <f t="shared" si="1256"/>
        <v>0</v>
      </c>
      <c r="AG420" s="61"/>
      <c r="AH420" s="3"/>
      <c r="AI420" s="5"/>
      <c r="AJ420" s="41"/>
      <c r="AK420" s="41">
        <f t="shared" si="1257"/>
        <v>0</v>
      </c>
      <c r="AL420" s="41">
        <f t="shared" si="1258"/>
        <v>0</v>
      </c>
      <c r="AN420" s="41"/>
      <c r="AO420" s="41">
        <f t="shared" si="1259"/>
        <v>0</v>
      </c>
      <c r="AP420" s="41">
        <f t="shared" si="1260"/>
        <v>0</v>
      </c>
      <c r="AQ420" s="60"/>
      <c r="AR420" s="159"/>
      <c r="AS420" s="159">
        <f t="shared" si="1261"/>
        <v>0</v>
      </c>
      <c r="AT420" s="159">
        <f t="shared" si="1262"/>
        <v>0</v>
      </c>
    </row>
    <row r="421" spans="1:46" ht="15.75" hidden="1" customHeight="1" x14ac:dyDescent="0.25">
      <c r="A421" s="9" t="s">
        <v>159</v>
      </c>
      <c r="B421" s="48"/>
      <c r="C421" s="48"/>
      <c r="D421" s="48"/>
      <c r="E421" s="9"/>
      <c r="F421" s="9"/>
      <c r="G421" s="9"/>
      <c r="H421" s="9"/>
      <c r="I421" s="9"/>
      <c r="J421" s="48"/>
      <c r="K421" s="48"/>
      <c r="L421" s="48"/>
      <c r="M421" s="48"/>
      <c r="N421" s="48"/>
      <c r="O421" s="50">
        <v>265</v>
      </c>
      <c r="P421" s="9">
        <v>302.10000000000002</v>
      </c>
      <c r="Q421" s="17">
        <v>0.06</v>
      </c>
      <c r="R421" s="18"/>
      <c r="S421" s="48"/>
      <c r="T421" s="48"/>
      <c r="U421" s="48"/>
      <c r="V421" s="48"/>
      <c r="W421" s="48"/>
      <c r="X421" s="41"/>
      <c r="Y421" s="31"/>
      <c r="Z421" s="31"/>
      <c r="AA421" s="88"/>
      <c r="AB421" s="31"/>
      <c r="AC421" s="8"/>
      <c r="AD421" s="41"/>
      <c r="AE421" s="41">
        <f t="shared" si="1255"/>
        <v>0</v>
      </c>
      <c r="AF421" s="41">
        <f t="shared" si="1256"/>
        <v>0</v>
      </c>
      <c r="AG421" s="61"/>
      <c r="AH421" s="3"/>
      <c r="AI421" s="5"/>
      <c r="AJ421" s="41"/>
      <c r="AK421" s="41">
        <f t="shared" si="1257"/>
        <v>0</v>
      </c>
      <c r="AL421" s="41">
        <f t="shared" si="1258"/>
        <v>0</v>
      </c>
      <c r="AN421" s="41"/>
      <c r="AO421" s="41">
        <f t="shared" si="1259"/>
        <v>0</v>
      </c>
      <c r="AP421" s="41">
        <f t="shared" si="1260"/>
        <v>0</v>
      </c>
      <c r="AQ421" s="60"/>
      <c r="AR421" s="159"/>
      <c r="AS421" s="159">
        <f t="shared" si="1261"/>
        <v>0</v>
      </c>
      <c r="AT421" s="159">
        <f t="shared" si="1262"/>
        <v>0</v>
      </c>
    </row>
    <row r="422" spans="1:46" ht="15.75" hidden="1" customHeight="1" x14ac:dyDescent="0.25">
      <c r="A422" s="9" t="s">
        <v>160</v>
      </c>
      <c r="B422" s="48"/>
      <c r="C422" s="48"/>
      <c r="D422" s="48"/>
      <c r="E422" s="9"/>
      <c r="F422" s="9"/>
      <c r="G422" s="9"/>
      <c r="H422" s="9"/>
      <c r="I422" s="9"/>
      <c r="J422" s="48"/>
      <c r="K422" s="48"/>
      <c r="L422" s="48"/>
      <c r="M422" s="48"/>
      <c r="N422" s="48"/>
      <c r="O422" s="55">
        <v>1113</v>
      </c>
      <c r="P422" s="56">
        <v>1268.82</v>
      </c>
      <c r="Q422" s="17">
        <v>0.06</v>
      </c>
      <c r="R422" s="18"/>
      <c r="S422" s="48"/>
      <c r="T422" s="48"/>
      <c r="U422" s="48"/>
      <c r="V422" s="48"/>
      <c r="W422" s="48"/>
      <c r="X422" s="41"/>
      <c r="Y422" s="31"/>
      <c r="Z422" s="31"/>
      <c r="AA422" s="88"/>
      <c r="AB422" s="31"/>
      <c r="AC422" s="8"/>
      <c r="AD422" s="41"/>
      <c r="AE422" s="41">
        <f t="shared" si="1255"/>
        <v>0</v>
      </c>
      <c r="AF422" s="41">
        <f t="shared" si="1256"/>
        <v>0</v>
      </c>
      <c r="AG422" s="61"/>
      <c r="AH422" s="3"/>
      <c r="AI422" s="5"/>
      <c r="AJ422" s="41"/>
      <c r="AK422" s="41">
        <f t="shared" si="1257"/>
        <v>0</v>
      </c>
      <c r="AL422" s="41">
        <f t="shared" si="1258"/>
        <v>0</v>
      </c>
      <c r="AN422" s="41"/>
      <c r="AO422" s="41">
        <f t="shared" si="1259"/>
        <v>0</v>
      </c>
      <c r="AP422" s="41">
        <f t="shared" si="1260"/>
        <v>0</v>
      </c>
      <c r="AQ422" s="60"/>
      <c r="AR422" s="159"/>
      <c r="AS422" s="159">
        <f t="shared" si="1261"/>
        <v>0</v>
      </c>
      <c r="AT422" s="159">
        <f t="shared" si="1262"/>
        <v>0</v>
      </c>
    </row>
    <row r="423" spans="1:46" ht="15.75" hidden="1" customHeight="1" x14ac:dyDescent="0.25">
      <c r="A423" s="9" t="s">
        <v>161</v>
      </c>
      <c r="B423" s="48"/>
      <c r="C423" s="48"/>
      <c r="D423" s="48"/>
      <c r="E423" s="9"/>
      <c r="F423" s="9"/>
      <c r="G423" s="9"/>
      <c r="H423" s="9"/>
      <c r="I423" s="9"/>
      <c r="J423" s="48"/>
      <c r="K423" s="48"/>
      <c r="L423" s="48"/>
      <c r="M423" s="48"/>
      <c r="N423" s="48"/>
      <c r="O423" s="50">
        <v>137.80000000000001</v>
      </c>
      <c r="P423" s="9">
        <v>157.09</v>
      </c>
      <c r="Q423" s="17">
        <v>0.06</v>
      </c>
      <c r="R423" s="18"/>
      <c r="S423" s="48"/>
      <c r="T423" s="48"/>
      <c r="U423" s="48"/>
      <c r="V423" s="48"/>
      <c r="W423" s="48"/>
      <c r="X423" s="41"/>
      <c r="Y423" s="31"/>
      <c r="Z423" s="31"/>
      <c r="AA423" s="88"/>
      <c r="AB423" s="31"/>
      <c r="AC423" s="8"/>
      <c r="AD423" s="41"/>
      <c r="AE423" s="41">
        <f t="shared" si="1255"/>
        <v>0</v>
      </c>
      <c r="AF423" s="41">
        <f t="shared" si="1256"/>
        <v>0</v>
      </c>
      <c r="AG423" s="61"/>
      <c r="AH423" s="3"/>
      <c r="AI423" s="5"/>
      <c r="AJ423" s="41"/>
      <c r="AK423" s="41">
        <f t="shared" si="1257"/>
        <v>0</v>
      </c>
      <c r="AL423" s="41">
        <f t="shared" si="1258"/>
        <v>0</v>
      </c>
      <c r="AN423" s="41"/>
      <c r="AO423" s="41">
        <f t="shared" si="1259"/>
        <v>0</v>
      </c>
      <c r="AP423" s="41">
        <f t="shared" si="1260"/>
        <v>0</v>
      </c>
      <c r="AQ423" s="60"/>
      <c r="AR423" s="159"/>
      <c r="AS423" s="159">
        <f t="shared" si="1261"/>
        <v>0</v>
      </c>
      <c r="AT423" s="159">
        <f t="shared" si="1262"/>
        <v>0</v>
      </c>
    </row>
    <row r="424" spans="1:46" ht="30" hidden="1" customHeight="1" x14ac:dyDescent="0.25">
      <c r="A424" s="42" t="s">
        <v>162</v>
      </c>
      <c r="B424" s="43"/>
      <c r="C424" s="43"/>
      <c r="D424" s="43"/>
      <c r="E424" s="42"/>
      <c r="F424" s="42"/>
      <c r="G424" s="42"/>
      <c r="H424" s="42"/>
      <c r="I424" s="42"/>
      <c r="J424" s="43"/>
      <c r="K424" s="43"/>
      <c r="L424" s="43"/>
      <c r="M424" s="43"/>
      <c r="N424" s="43"/>
      <c r="O424" s="50">
        <v>275.60000000000002</v>
      </c>
      <c r="P424" s="9">
        <v>314.18</v>
      </c>
      <c r="Q424" s="17">
        <v>0.06</v>
      </c>
      <c r="R424" s="18"/>
      <c r="S424" s="43"/>
      <c r="T424" s="43"/>
      <c r="U424" s="43"/>
      <c r="V424" s="43"/>
      <c r="W424" s="43"/>
      <c r="X424" s="41"/>
      <c r="Y424" s="31"/>
      <c r="Z424" s="31"/>
      <c r="AA424" s="88"/>
      <c r="AB424" s="31"/>
      <c r="AC424" s="8"/>
      <c r="AD424" s="41"/>
      <c r="AE424" s="41">
        <f t="shared" si="1255"/>
        <v>0</v>
      </c>
      <c r="AF424" s="41">
        <f t="shared" si="1256"/>
        <v>0</v>
      </c>
      <c r="AG424" s="61"/>
      <c r="AH424" s="3"/>
      <c r="AI424" s="5"/>
      <c r="AJ424" s="41"/>
      <c r="AK424" s="41">
        <f t="shared" si="1257"/>
        <v>0</v>
      </c>
      <c r="AL424" s="41">
        <f t="shared" si="1258"/>
        <v>0</v>
      </c>
      <c r="AN424" s="41"/>
      <c r="AO424" s="41">
        <f t="shared" si="1259"/>
        <v>0</v>
      </c>
      <c r="AP424" s="41">
        <f t="shared" si="1260"/>
        <v>0</v>
      </c>
      <c r="AQ424" s="60"/>
      <c r="AR424" s="159"/>
      <c r="AS424" s="159">
        <f t="shared" si="1261"/>
        <v>0</v>
      </c>
      <c r="AT424" s="159">
        <f t="shared" si="1262"/>
        <v>0</v>
      </c>
    </row>
    <row r="425" spans="1:46" ht="30" hidden="1" customHeight="1" x14ac:dyDescent="0.25">
      <c r="A425" s="42" t="s">
        <v>163</v>
      </c>
      <c r="B425" s="43"/>
      <c r="C425" s="43"/>
      <c r="D425" s="43"/>
      <c r="E425" s="42"/>
      <c r="F425" s="42"/>
      <c r="G425" s="42"/>
      <c r="H425" s="42"/>
      <c r="I425" s="42"/>
      <c r="J425" s="43"/>
      <c r="K425" s="43"/>
      <c r="L425" s="43"/>
      <c r="M425" s="43"/>
      <c r="N425" s="43"/>
      <c r="O425" s="50">
        <v>360.4</v>
      </c>
      <c r="P425" s="9">
        <v>410.86</v>
      </c>
      <c r="Q425" s="17">
        <v>0.06</v>
      </c>
      <c r="R425" s="18"/>
      <c r="S425" s="43"/>
      <c r="T425" s="43"/>
      <c r="U425" s="43"/>
      <c r="V425" s="43"/>
      <c r="W425" s="43"/>
      <c r="X425" s="41"/>
      <c r="Y425" s="31"/>
      <c r="Z425" s="31"/>
      <c r="AA425" s="88"/>
      <c r="AB425" s="31"/>
      <c r="AC425" s="8"/>
      <c r="AD425" s="41"/>
      <c r="AE425" s="41">
        <f t="shared" si="1255"/>
        <v>0</v>
      </c>
      <c r="AF425" s="41">
        <f t="shared" si="1256"/>
        <v>0</v>
      </c>
      <c r="AG425" s="61"/>
      <c r="AH425" s="3"/>
      <c r="AI425" s="5"/>
      <c r="AJ425" s="41"/>
      <c r="AK425" s="41">
        <f t="shared" si="1257"/>
        <v>0</v>
      </c>
      <c r="AL425" s="41">
        <f t="shared" si="1258"/>
        <v>0</v>
      </c>
      <c r="AN425" s="41"/>
      <c r="AO425" s="41">
        <f t="shared" si="1259"/>
        <v>0</v>
      </c>
      <c r="AP425" s="41">
        <f t="shared" si="1260"/>
        <v>0</v>
      </c>
      <c r="AQ425" s="60"/>
      <c r="AR425" s="159"/>
      <c r="AS425" s="159">
        <f t="shared" si="1261"/>
        <v>0</v>
      </c>
      <c r="AT425" s="159">
        <f t="shared" si="1262"/>
        <v>0</v>
      </c>
    </row>
    <row r="426" spans="1:46" ht="15.75" hidden="1" customHeight="1" x14ac:dyDescent="0.25">
      <c r="A426" s="42" t="s">
        <v>164</v>
      </c>
      <c r="B426" s="43"/>
      <c r="C426" s="43"/>
      <c r="D426" s="43"/>
      <c r="E426" s="42"/>
      <c r="F426" s="42"/>
      <c r="G426" s="42"/>
      <c r="H426" s="42"/>
      <c r="I426" s="42"/>
      <c r="J426" s="43"/>
      <c r="K426" s="43"/>
      <c r="L426" s="43"/>
      <c r="M426" s="43"/>
      <c r="N426" s="43"/>
      <c r="O426" s="55">
        <v>1113</v>
      </c>
      <c r="P426" s="56">
        <v>1268.82</v>
      </c>
      <c r="Q426" s="17">
        <v>0.06</v>
      </c>
      <c r="R426" s="18"/>
      <c r="S426" s="43"/>
      <c r="T426" s="43"/>
      <c r="U426" s="43"/>
      <c r="V426" s="43"/>
      <c r="W426" s="43"/>
      <c r="X426" s="41"/>
      <c r="Y426" s="31"/>
      <c r="Z426" s="31"/>
      <c r="AA426" s="88"/>
      <c r="AB426" s="31"/>
      <c r="AC426" s="8"/>
      <c r="AD426" s="41"/>
      <c r="AE426" s="41">
        <f t="shared" si="1255"/>
        <v>0</v>
      </c>
      <c r="AF426" s="41">
        <f t="shared" si="1256"/>
        <v>0</v>
      </c>
      <c r="AG426" s="61"/>
      <c r="AH426" s="3"/>
      <c r="AI426" s="5"/>
      <c r="AJ426" s="41"/>
      <c r="AK426" s="41">
        <f t="shared" si="1257"/>
        <v>0</v>
      </c>
      <c r="AL426" s="41">
        <f t="shared" si="1258"/>
        <v>0</v>
      </c>
      <c r="AN426" s="41"/>
      <c r="AO426" s="41">
        <f t="shared" si="1259"/>
        <v>0</v>
      </c>
      <c r="AP426" s="41">
        <f t="shared" si="1260"/>
        <v>0</v>
      </c>
      <c r="AQ426" s="60"/>
      <c r="AR426" s="159"/>
      <c r="AS426" s="159">
        <f t="shared" si="1261"/>
        <v>0</v>
      </c>
      <c r="AT426" s="159">
        <f t="shared" si="1262"/>
        <v>0</v>
      </c>
    </row>
    <row r="427" spans="1:46" ht="15.75" hidden="1" customHeight="1" x14ac:dyDescent="0.25">
      <c r="A427" s="42" t="s">
        <v>165</v>
      </c>
      <c r="B427" s="43"/>
      <c r="C427" s="43"/>
      <c r="D427" s="43"/>
      <c r="E427" s="42"/>
      <c r="F427" s="42"/>
      <c r="G427" s="42"/>
      <c r="H427" s="42"/>
      <c r="I427" s="42"/>
      <c r="J427" s="43"/>
      <c r="K427" s="43"/>
      <c r="L427" s="43"/>
      <c r="M427" s="43"/>
      <c r="N427" s="43"/>
      <c r="O427" s="50">
        <v>137.80000000000001</v>
      </c>
      <c r="P427" s="9">
        <v>157.09</v>
      </c>
      <c r="Q427" s="17">
        <v>0.06</v>
      </c>
      <c r="R427" s="18"/>
      <c r="S427" s="43"/>
      <c r="T427" s="43"/>
      <c r="U427" s="43"/>
      <c r="V427" s="43"/>
      <c r="W427" s="43"/>
      <c r="X427" s="41"/>
      <c r="Y427" s="31"/>
      <c r="Z427" s="31"/>
      <c r="AA427" s="88"/>
      <c r="AB427" s="31"/>
      <c r="AC427" s="8"/>
      <c r="AD427" s="41"/>
      <c r="AE427" s="41">
        <f t="shared" si="1255"/>
        <v>0</v>
      </c>
      <c r="AF427" s="41">
        <f t="shared" si="1256"/>
        <v>0</v>
      </c>
      <c r="AG427" s="61"/>
      <c r="AH427" s="3"/>
      <c r="AI427" s="5"/>
      <c r="AJ427" s="41"/>
      <c r="AK427" s="41">
        <f t="shared" si="1257"/>
        <v>0</v>
      </c>
      <c r="AL427" s="41">
        <f t="shared" si="1258"/>
        <v>0</v>
      </c>
      <c r="AN427" s="41"/>
      <c r="AO427" s="41">
        <f t="shared" si="1259"/>
        <v>0</v>
      </c>
      <c r="AP427" s="41">
        <f t="shared" si="1260"/>
        <v>0</v>
      </c>
      <c r="AQ427" s="60"/>
      <c r="AR427" s="159"/>
      <c r="AS427" s="159">
        <f t="shared" si="1261"/>
        <v>0</v>
      </c>
      <c r="AT427" s="159">
        <f t="shared" si="1262"/>
        <v>0</v>
      </c>
    </row>
    <row r="428" spans="1:46" ht="30" hidden="1" customHeight="1" x14ac:dyDescent="0.25">
      <c r="A428" s="42" t="s">
        <v>166</v>
      </c>
      <c r="B428" s="43"/>
      <c r="C428" s="43"/>
      <c r="D428" s="43"/>
      <c r="E428" s="42"/>
      <c r="F428" s="42"/>
      <c r="G428" s="42"/>
      <c r="H428" s="42"/>
      <c r="I428" s="42"/>
      <c r="J428" s="43"/>
      <c r="K428" s="43"/>
      <c r="L428" s="43"/>
      <c r="M428" s="43"/>
      <c r="N428" s="43"/>
      <c r="O428" s="50">
        <v>583</v>
      </c>
      <c r="P428" s="9">
        <v>664.62</v>
      </c>
      <c r="Q428" s="17">
        <v>0.06</v>
      </c>
      <c r="R428" s="18"/>
      <c r="S428" s="43"/>
      <c r="T428" s="43"/>
      <c r="U428" s="43"/>
      <c r="V428" s="43"/>
      <c r="W428" s="43"/>
      <c r="X428" s="41"/>
      <c r="Y428" s="31"/>
      <c r="Z428" s="31"/>
      <c r="AA428" s="88"/>
      <c r="AB428" s="31"/>
      <c r="AC428" s="8"/>
      <c r="AD428" s="41"/>
      <c r="AE428" s="41">
        <f t="shared" si="1255"/>
        <v>0</v>
      </c>
      <c r="AF428" s="41">
        <f t="shared" si="1256"/>
        <v>0</v>
      </c>
      <c r="AG428" s="61"/>
      <c r="AH428" s="3"/>
      <c r="AI428" s="5"/>
      <c r="AJ428" s="41"/>
      <c r="AK428" s="41">
        <f t="shared" si="1257"/>
        <v>0</v>
      </c>
      <c r="AL428" s="41">
        <f t="shared" si="1258"/>
        <v>0</v>
      </c>
      <c r="AN428" s="41"/>
      <c r="AO428" s="41">
        <f t="shared" si="1259"/>
        <v>0</v>
      </c>
      <c r="AP428" s="41">
        <f t="shared" si="1260"/>
        <v>0</v>
      </c>
      <c r="AQ428" s="60"/>
      <c r="AR428" s="159"/>
      <c r="AS428" s="159">
        <f t="shared" si="1261"/>
        <v>0</v>
      </c>
      <c r="AT428" s="159">
        <f t="shared" si="1262"/>
        <v>0</v>
      </c>
    </row>
    <row r="429" spans="1:46" ht="30" hidden="1" customHeight="1" x14ac:dyDescent="0.25">
      <c r="A429" s="42" t="s">
        <v>167</v>
      </c>
      <c r="B429" s="43"/>
      <c r="C429" s="43"/>
      <c r="D429" s="43"/>
      <c r="E429" s="42"/>
      <c r="F429" s="42"/>
      <c r="G429" s="42"/>
      <c r="H429" s="42"/>
      <c r="I429" s="42"/>
      <c r="J429" s="43"/>
      <c r="K429" s="43"/>
      <c r="L429" s="43"/>
      <c r="M429" s="43"/>
      <c r="N429" s="43"/>
      <c r="O429" s="50">
        <v>742</v>
      </c>
      <c r="P429" s="9">
        <v>845.88</v>
      </c>
      <c r="Q429" s="17">
        <v>0.06</v>
      </c>
      <c r="R429" s="18"/>
      <c r="S429" s="43"/>
      <c r="T429" s="43"/>
      <c r="U429" s="43"/>
      <c r="V429" s="43"/>
      <c r="W429" s="43"/>
      <c r="X429" s="41"/>
      <c r="Y429" s="31"/>
      <c r="Z429" s="31"/>
      <c r="AA429" s="88"/>
      <c r="AB429" s="31"/>
      <c r="AC429" s="8"/>
      <c r="AD429" s="41"/>
      <c r="AE429" s="41">
        <f t="shared" si="1255"/>
        <v>0</v>
      </c>
      <c r="AF429" s="41">
        <f t="shared" si="1256"/>
        <v>0</v>
      </c>
      <c r="AG429" s="61"/>
      <c r="AH429" s="3"/>
      <c r="AI429" s="5"/>
      <c r="AJ429" s="41"/>
      <c r="AK429" s="41">
        <f t="shared" si="1257"/>
        <v>0</v>
      </c>
      <c r="AL429" s="41">
        <f t="shared" si="1258"/>
        <v>0</v>
      </c>
      <c r="AN429" s="41"/>
      <c r="AO429" s="41">
        <f t="shared" si="1259"/>
        <v>0</v>
      </c>
      <c r="AP429" s="41">
        <f t="shared" si="1260"/>
        <v>0</v>
      </c>
      <c r="AQ429" s="60"/>
      <c r="AR429" s="159"/>
      <c r="AS429" s="159">
        <f t="shared" si="1261"/>
        <v>0</v>
      </c>
      <c r="AT429" s="159">
        <f t="shared" si="1262"/>
        <v>0</v>
      </c>
    </row>
    <row r="430" spans="1:46" ht="15.75" hidden="1" customHeight="1" x14ac:dyDescent="0.25">
      <c r="A430" s="9" t="s">
        <v>168</v>
      </c>
      <c r="B430" s="48"/>
      <c r="C430" s="48"/>
      <c r="D430" s="48"/>
      <c r="E430" s="9"/>
      <c r="F430" s="9"/>
      <c r="G430" s="9"/>
      <c r="H430" s="9"/>
      <c r="I430" s="9"/>
      <c r="J430" s="48"/>
      <c r="K430" s="48"/>
      <c r="L430" s="48"/>
      <c r="M430" s="48"/>
      <c r="N430" s="48"/>
      <c r="O430" s="55">
        <v>1696</v>
      </c>
      <c r="P430" s="56">
        <v>1933.44</v>
      </c>
      <c r="Q430" s="17">
        <v>0.06</v>
      </c>
      <c r="R430" s="18"/>
      <c r="S430" s="48"/>
      <c r="T430" s="48"/>
      <c r="U430" s="48"/>
      <c r="V430" s="48"/>
      <c r="W430" s="48"/>
      <c r="X430" s="41"/>
      <c r="Y430" s="31"/>
      <c r="Z430" s="31"/>
      <c r="AA430" s="88"/>
      <c r="AB430" s="31"/>
      <c r="AC430" s="8"/>
      <c r="AD430" s="41"/>
      <c r="AE430" s="41">
        <f t="shared" si="1255"/>
        <v>0</v>
      </c>
      <c r="AF430" s="41">
        <f t="shared" si="1256"/>
        <v>0</v>
      </c>
      <c r="AG430" s="61"/>
      <c r="AH430" s="3"/>
      <c r="AI430" s="5"/>
      <c r="AJ430" s="41"/>
      <c r="AK430" s="41">
        <f t="shared" si="1257"/>
        <v>0</v>
      </c>
      <c r="AL430" s="41">
        <f t="shared" si="1258"/>
        <v>0</v>
      </c>
      <c r="AN430" s="41"/>
      <c r="AO430" s="41">
        <f t="shared" si="1259"/>
        <v>0</v>
      </c>
      <c r="AP430" s="41">
        <f t="shared" si="1260"/>
        <v>0</v>
      </c>
      <c r="AQ430" s="60"/>
      <c r="AR430" s="159"/>
      <c r="AS430" s="159">
        <f t="shared" si="1261"/>
        <v>0</v>
      </c>
      <c r="AT430" s="159">
        <f t="shared" si="1262"/>
        <v>0</v>
      </c>
    </row>
    <row r="431" spans="1:46" ht="15.75" hidden="1" customHeight="1" x14ac:dyDescent="0.25">
      <c r="A431" s="9" t="s">
        <v>169</v>
      </c>
      <c r="B431" s="48"/>
      <c r="C431" s="48"/>
      <c r="D431" s="48"/>
      <c r="E431" s="9"/>
      <c r="F431" s="9"/>
      <c r="G431" s="9"/>
      <c r="H431" s="9"/>
      <c r="I431" s="9"/>
      <c r="J431" s="48"/>
      <c r="K431" s="48"/>
      <c r="L431" s="48"/>
      <c r="M431" s="48"/>
      <c r="N431" s="48"/>
      <c r="O431" s="50">
        <v>212</v>
      </c>
      <c r="P431" s="9">
        <v>241.68</v>
      </c>
      <c r="Q431" s="17">
        <v>0.06</v>
      </c>
      <c r="R431" s="18"/>
      <c r="S431" s="48"/>
      <c r="T431" s="48"/>
      <c r="U431" s="48"/>
      <c r="V431" s="48"/>
      <c r="W431" s="48"/>
      <c r="X431" s="41"/>
      <c r="Y431" s="31"/>
      <c r="Z431" s="31"/>
      <c r="AA431" s="88"/>
      <c r="AB431" s="31"/>
      <c r="AC431" s="8"/>
      <c r="AD431" s="41"/>
      <c r="AE431" s="41">
        <f t="shared" si="1255"/>
        <v>0</v>
      </c>
      <c r="AF431" s="41">
        <f t="shared" si="1256"/>
        <v>0</v>
      </c>
      <c r="AG431" s="61"/>
      <c r="AH431" s="3"/>
      <c r="AI431" s="5"/>
      <c r="AJ431" s="41"/>
      <c r="AK431" s="41">
        <f t="shared" si="1257"/>
        <v>0</v>
      </c>
      <c r="AL431" s="41">
        <f t="shared" si="1258"/>
        <v>0</v>
      </c>
      <c r="AN431" s="41"/>
      <c r="AO431" s="41">
        <f t="shared" si="1259"/>
        <v>0</v>
      </c>
      <c r="AP431" s="41">
        <f t="shared" si="1260"/>
        <v>0</v>
      </c>
      <c r="AQ431" s="60"/>
      <c r="AR431" s="159"/>
      <c r="AS431" s="159">
        <f t="shared" si="1261"/>
        <v>0</v>
      </c>
      <c r="AT431" s="159">
        <f t="shared" si="1262"/>
        <v>0</v>
      </c>
    </row>
    <row r="432" spans="1:46" ht="15.75" hidden="1" customHeight="1" x14ac:dyDescent="0.25">
      <c r="A432" s="54" t="s">
        <v>170</v>
      </c>
      <c r="B432" s="49"/>
      <c r="C432" s="49"/>
      <c r="D432" s="49"/>
      <c r="E432" s="54"/>
      <c r="F432" s="54"/>
      <c r="G432" s="54"/>
      <c r="H432" s="54"/>
      <c r="I432" s="54"/>
      <c r="J432" s="49"/>
      <c r="K432" s="49"/>
      <c r="L432" s="49"/>
      <c r="M432" s="49"/>
      <c r="N432" s="49"/>
      <c r="O432" s="51"/>
      <c r="P432" s="53"/>
      <c r="Q432" s="54"/>
      <c r="R432" s="18"/>
      <c r="S432" s="49"/>
      <c r="T432" s="49"/>
      <c r="U432" s="49"/>
      <c r="V432" s="49"/>
      <c r="W432" s="49"/>
      <c r="X432" s="41"/>
      <c r="Y432" s="31"/>
      <c r="Z432" s="31"/>
      <c r="AA432" s="88"/>
      <c r="AB432" s="31"/>
      <c r="AC432" s="8"/>
      <c r="AD432" s="41"/>
      <c r="AE432" s="41"/>
      <c r="AF432" s="31"/>
      <c r="AG432" s="61"/>
      <c r="AH432" s="3"/>
      <c r="AI432" s="5"/>
      <c r="AJ432" s="41"/>
      <c r="AK432" s="41"/>
      <c r="AL432" s="31"/>
      <c r="AN432" s="41"/>
      <c r="AO432" s="41"/>
      <c r="AP432" s="31"/>
      <c r="AQ432" s="60"/>
      <c r="AR432" s="159"/>
      <c r="AS432" s="159"/>
      <c r="AT432" s="161"/>
    </row>
    <row r="433" spans="1:46" ht="15.75" hidden="1" customHeight="1" x14ac:dyDescent="0.25">
      <c r="A433" s="9" t="s">
        <v>148</v>
      </c>
      <c r="B433" s="48"/>
      <c r="C433" s="48"/>
      <c r="D433" s="48"/>
      <c r="E433" s="9"/>
      <c r="F433" s="9"/>
      <c r="G433" s="9"/>
      <c r="H433" s="9"/>
      <c r="I433" s="9"/>
      <c r="J433" s="48"/>
      <c r="K433" s="48"/>
      <c r="L433" s="48"/>
      <c r="M433" s="48"/>
      <c r="N433" s="48"/>
      <c r="O433" s="55">
        <v>1060</v>
      </c>
      <c r="P433" s="56">
        <v>1208.4000000000001</v>
      </c>
      <c r="Q433" s="17">
        <v>0.06</v>
      </c>
      <c r="R433" s="18"/>
      <c r="S433" s="48"/>
      <c r="T433" s="48"/>
      <c r="U433" s="48"/>
      <c r="V433" s="48"/>
      <c r="W433" s="48"/>
      <c r="X433" s="41"/>
      <c r="Y433" s="31"/>
      <c r="Z433" s="31"/>
      <c r="AA433" s="88"/>
      <c r="AB433" s="31"/>
      <c r="AC433" s="8"/>
      <c r="AD433" s="41"/>
      <c r="AE433" s="41">
        <f t="shared" ref="AE433:AE451" si="1263">+AD433*$Y$5</f>
        <v>0</v>
      </c>
      <c r="AF433" s="41">
        <f t="shared" ref="AF433:AF451" si="1264">+AD433+AE433</f>
        <v>0</v>
      </c>
      <c r="AG433" s="61"/>
      <c r="AH433" s="3"/>
      <c r="AI433" s="5"/>
      <c r="AJ433" s="41"/>
      <c r="AK433" s="41">
        <f t="shared" ref="AK433:AK451" si="1265">+AJ433*$Y$5</f>
        <v>0</v>
      </c>
      <c r="AL433" s="41">
        <f t="shared" ref="AL433:AL451" si="1266">+AJ433+AK433</f>
        <v>0</v>
      </c>
      <c r="AN433" s="41"/>
      <c r="AO433" s="41">
        <f t="shared" ref="AO433:AO451" si="1267">+AN433*$Y$5</f>
        <v>0</v>
      </c>
      <c r="AP433" s="41">
        <f t="shared" ref="AP433:AP451" si="1268">+AN433+AO433</f>
        <v>0</v>
      </c>
      <c r="AQ433" s="60"/>
      <c r="AR433" s="159"/>
      <c r="AS433" s="159">
        <f t="shared" ref="AS433:AS451" si="1269">+AR433*$Y$5</f>
        <v>0</v>
      </c>
      <c r="AT433" s="159">
        <f t="shared" ref="AT433:AT451" si="1270">+AR433+AS433</f>
        <v>0</v>
      </c>
    </row>
    <row r="434" spans="1:46" ht="15.75" hidden="1" customHeight="1" x14ac:dyDescent="0.25">
      <c r="A434" s="9" t="s">
        <v>150</v>
      </c>
      <c r="B434" s="48"/>
      <c r="C434" s="48"/>
      <c r="D434" s="48"/>
      <c r="E434" s="9"/>
      <c r="F434" s="9"/>
      <c r="G434" s="9"/>
      <c r="H434" s="9"/>
      <c r="I434" s="9"/>
      <c r="J434" s="48"/>
      <c r="K434" s="48"/>
      <c r="L434" s="48"/>
      <c r="M434" s="48"/>
      <c r="N434" s="48"/>
      <c r="O434" s="50">
        <v>583</v>
      </c>
      <c r="P434" s="9">
        <v>664.62</v>
      </c>
      <c r="Q434" s="17">
        <v>0.06</v>
      </c>
      <c r="R434" s="18"/>
      <c r="S434" s="48"/>
      <c r="T434" s="48"/>
      <c r="U434" s="48"/>
      <c r="V434" s="48"/>
      <c r="W434" s="48"/>
      <c r="X434" s="41"/>
      <c r="Y434" s="31"/>
      <c r="Z434" s="31"/>
      <c r="AA434" s="88"/>
      <c r="AB434" s="31"/>
      <c r="AC434" s="8"/>
      <c r="AD434" s="41"/>
      <c r="AE434" s="41">
        <f t="shared" si="1263"/>
        <v>0</v>
      </c>
      <c r="AF434" s="41">
        <f t="shared" si="1264"/>
        <v>0</v>
      </c>
      <c r="AG434" s="61"/>
      <c r="AH434" s="3"/>
      <c r="AI434" s="5"/>
      <c r="AJ434" s="41"/>
      <c r="AK434" s="41">
        <f t="shared" si="1265"/>
        <v>0</v>
      </c>
      <c r="AL434" s="41">
        <f t="shared" si="1266"/>
        <v>0</v>
      </c>
      <c r="AN434" s="41"/>
      <c r="AO434" s="41">
        <f t="shared" si="1267"/>
        <v>0</v>
      </c>
      <c r="AP434" s="41">
        <f t="shared" si="1268"/>
        <v>0</v>
      </c>
      <c r="AQ434" s="60"/>
      <c r="AR434" s="159"/>
      <c r="AS434" s="159">
        <f t="shared" si="1269"/>
        <v>0</v>
      </c>
      <c r="AT434" s="159">
        <f t="shared" si="1270"/>
        <v>0</v>
      </c>
    </row>
    <row r="435" spans="1:46" ht="15.75" hidden="1" customHeight="1" x14ac:dyDescent="0.25">
      <c r="A435" s="9" t="s">
        <v>151</v>
      </c>
      <c r="B435" s="48"/>
      <c r="C435" s="48"/>
      <c r="D435" s="48"/>
      <c r="E435" s="9"/>
      <c r="F435" s="9"/>
      <c r="G435" s="9"/>
      <c r="H435" s="9"/>
      <c r="I435" s="9"/>
      <c r="J435" s="48"/>
      <c r="K435" s="48"/>
      <c r="L435" s="48"/>
      <c r="M435" s="48"/>
      <c r="N435" s="48"/>
      <c r="O435" s="55">
        <v>2491</v>
      </c>
      <c r="P435" s="56">
        <v>2839.74</v>
      </c>
      <c r="Q435" s="17">
        <v>0.06</v>
      </c>
      <c r="R435" s="18"/>
      <c r="S435" s="48"/>
      <c r="T435" s="48"/>
      <c r="U435" s="48"/>
      <c r="V435" s="48"/>
      <c r="W435" s="48"/>
      <c r="X435" s="41"/>
      <c r="Y435" s="31"/>
      <c r="Z435" s="31"/>
      <c r="AA435" s="88"/>
      <c r="AB435" s="31"/>
      <c r="AC435" s="8"/>
      <c r="AD435" s="41"/>
      <c r="AE435" s="41">
        <f t="shared" si="1263"/>
        <v>0</v>
      </c>
      <c r="AF435" s="41">
        <f t="shared" si="1264"/>
        <v>0</v>
      </c>
      <c r="AG435" s="61"/>
      <c r="AH435" s="3"/>
      <c r="AI435" s="5"/>
      <c r="AJ435" s="41"/>
      <c r="AK435" s="41">
        <f t="shared" si="1265"/>
        <v>0</v>
      </c>
      <c r="AL435" s="41">
        <f t="shared" si="1266"/>
        <v>0</v>
      </c>
      <c r="AN435" s="41"/>
      <c r="AO435" s="41">
        <f t="shared" si="1267"/>
        <v>0</v>
      </c>
      <c r="AP435" s="41">
        <f t="shared" si="1268"/>
        <v>0</v>
      </c>
      <c r="AQ435" s="60"/>
      <c r="AR435" s="159"/>
      <c r="AS435" s="159">
        <f t="shared" si="1269"/>
        <v>0</v>
      </c>
      <c r="AT435" s="159">
        <f t="shared" si="1270"/>
        <v>0</v>
      </c>
    </row>
    <row r="436" spans="1:46" ht="15.75" hidden="1" customHeight="1" x14ac:dyDescent="0.25">
      <c r="A436" s="42" t="s">
        <v>154</v>
      </c>
      <c r="B436" s="43"/>
      <c r="C436" s="43"/>
      <c r="D436" s="43"/>
      <c r="E436" s="42"/>
      <c r="F436" s="42"/>
      <c r="G436" s="42"/>
      <c r="H436" s="42"/>
      <c r="I436" s="42"/>
      <c r="J436" s="43"/>
      <c r="K436" s="43"/>
      <c r="L436" s="43"/>
      <c r="M436" s="43"/>
      <c r="N436" s="43"/>
      <c r="O436" s="50">
        <v>58.3</v>
      </c>
      <c r="P436" s="9">
        <v>66.459999999999994</v>
      </c>
      <c r="Q436" s="17">
        <v>0.06</v>
      </c>
      <c r="R436" s="18"/>
      <c r="S436" s="43"/>
      <c r="T436" s="43"/>
      <c r="U436" s="43"/>
      <c r="V436" s="43"/>
      <c r="W436" s="43"/>
      <c r="X436" s="41"/>
      <c r="Y436" s="31"/>
      <c r="Z436" s="31"/>
      <c r="AA436" s="88"/>
      <c r="AB436" s="31"/>
      <c r="AC436" s="8"/>
      <c r="AD436" s="41"/>
      <c r="AE436" s="41">
        <f t="shared" si="1263"/>
        <v>0</v>
      </c>
      <c r="AF436" s="41">
        <f t="shared" si="1264"/>
        <v>0</v>
      </c>
      <c r="AG436" s="61"/>
      <c r="AH436" s="3"/>
      <c r="AI436" s="5"/>
      <c r="AJ436" s="41"/>
      <c r="AK436" s="41">
        <f t="shared" si="1265"/>
        <v>0</v>
      </c>
      <c r="AL436" s="41">
        <f t="shared" si="1266"/>
        <v>0</v>
      </c>
      <c r="AN436" s="41"/>
      <c r="AO436" s="41">
        <f t="shared" si="1267"/>
        <v>0</v>
      </c>
      <c r="AP436" s="41">
        <f t="shared" si="1268"/>
        <v>0</v>
      </c>
      <c r="AQ436" s="60"/>
      <c r="AR436" s="159"/>
      <c r="AS436" s="159">
        <f t="shared" si="1269"/>
        <v>0</v>
      </c>
      <c r="AT436" s="159">
        <f t="shared" si="1270"/>
        <v>0</v>
      </c>
    </row>
    <row r="437" spans="1:46" ht="15.75" hidden="1" customHeight="1" x14ac:dyDescent="0.25">
      <c r="A437" s="42" t="s">
        <v>155</v>
      </c>
      <c r="B437" s="43"/>
      <c r="C437" s="43"/>
      <c r="D437" s="43"/>
      <c r="E437" s="42"/>
      <c r="F437" s="42"/>
      <c r="G437" s="42"/>
      <c r="H437" s="42"/>
      <c r="I437" s="42"/>
      <c r="J437" s="43"/>
      <c r="K437" s="43"/>
      <c r="L437" s="43"/>
      <c r="M437" s="43"/>
      <c r="N437" s="43"/>
      <c r="O437" s="50">
        <v>84.8</v>
      </c>
      <c r="P437" s="9">
        <v>96.67</v>
      </c>
      <c r="Q437" s="17">
        <v>0.06</v>
      </c>
      <c r="R437" s="18"/>
      <c r="S437" s="43"/>
      <c r="T437" s="43"/>
      <c r="U437" s="43"/>
      <c r="V437" s="43"/>
      <c r="W437" s="43"/>
      <c r="X437" s="41"/>
      <c r="Y437" s="31"/>
      <c r="Z437" s="31"/>
      <c r="AA437" s="88"/>
      <c r="AB437" s="31"/>
      <c r="AC437" s="8"/>
      <c r="AD437" s="41"/>
      <c r="AE437" s="41">
        <f t="shared" si="1263"/>
        <v>0</v>
      </c>
      <c r="AF437" s="41">
        <f t="shared" si="1264"/>
        <v>0</v>
      </c>
      <c r="AG437" s="61"/>
      <c r="AH437" s="3"/>
      <c r="AI437" s="5"/>
      <c r="AJ437" s="41"/>
      <c r="AK437" s="41">
        <f t="shared" si="1265"/>
        <v>0</v>
      </c>
      <c r="AL437" s="41">
        <f t="shared" si="1266"/>
        <v>0</v>
      </c>
      <c r="AN437" s="41"/>
      <c r="AO437" s="41">
        <f t="shared" si="1267"/>
        <v>0</v>
      </c>
      <c r="AP437" s="41">
        <f t="shared" si="1268"/>
        <v>0</v>
      </c>
      <c r="AQ437" s="60"/>
      <c r="AR437" s="159"/>
      <c r="AS437" s="159">
        <f t="shared" si="1269"/>
        <v>0</v>
      </c>
      <c r="AT437" s="159">
        <f t="shared" si="1270"/>
        <v>0</v>
      </c>
    </row>
    <row r="438" spans="1:46" ht="15.75" hidden="1" customHeight="1" x14ac:dyDescent="0.25">
      <c r="A438" s="9" t="s">
        <v>156</v>
      </c>
      <c r="B438" s="48"/>
      <c r="C438" s="48"/>
      <c r="D438" s="48"/>
      <c r="E438" s="9"/>
      <c r="F438" s="9"/>
      <c r="G438" s="9"/>
      <c r="H438" s="9"/>
      <c r="I438" s="9"/>
      <c r="J438" s="48"/>
      <c r="K438" s="48"/>
      <c r="L438" s="48"/>
      <c r="M438" s="48"/>
      <c r="N438" s="48"/>
      <c r="O438" s="50">
        <v>180.2</v>
      </c>
      <c r="P438" s="9">
        <v>205.43</v>
      </c>
      <c r="Q438" s="17">
        <v>0.06</v>
      </c>
      <c r="R438" s="18"/>
      <c r="S438" s="48"/>
      <c r="T438" s="48"/>
      <c r="U438" s="48"/>
      <c r="V438" s="48"/>
      <c r="W438" s="48"/>
      <c r="X438" s="41"/>
      <c r="Y438" s="31"/>
      <c r="Z438" s="31"/>
      <c r="AA438" s="88"/>
      <c r="AB438" s="31"/>
      <c r="AC438" s="8"/>
      <c r="AD438" s="41"/>
      <c r="AE438" s="41">
        <f t="shared" si="1263"/>
        <v>0</v>
      </c>
      <c r="AF438" s="41">
        <f t="shared" si="1264"/>
        <v>0</v>
      </c>
      <c r="AG438" s="61"/>
      <c r="AH438" s="3"/>
      <c r="AI438" s="5"/>
      <c r="AJ438" s="41"/>
      <c r="AK438" s="41">
        <f t="shared" si="1265"/>
        <v>0</v>
      </c>
      <c r="AL438" s="41">
        <f t="shared" si="1266"/>
        <v>0</v>
      </c>
      <c r="AN438" s="41"/>
      <c r="AO438" s="41">
        <f t="shared" si="1267"/>
        <v>0</v>
      </c>
      <c r="AP438" s="41">
        <f t="shared" si="1268"/>
        <v>0</v>
      </c>
      <c r="AQ438" s="60"/>
      <c r="AR438" s="159"/>
      <c r="AS438" s="159">
        <f t="shared" si="1269"/>
        <v>0</v>
      </c>
      <c r="AT438" s="159">
        <f t="shared" si="1270"/>
        <v>0</v>
      </c>
    </row>
    <row r="439" spans="1:46" ht="15.75" hidden="1" customHeight="1" x14ac:dyDescent="0.25">
      <c r="A439" s="9" t="s">
        <v>157</v>
      </c>
      <c r="B439" s="48"/>
      <c r="C439" s="48"/>
      <c r="D439" s="48"/>
      <c r="E439" s="9"/>
      <c r="F439" s="9"/>
      <c r="G439" s="9"/>
      <c r="H439" s="9"/>
      <c r="I439" s="9"/>
      <c r="J439" s="48"/>
      <c r="K439" s="48"/>
      <c r="L439" s="48"/>
      <c r="M439" s="48"/>
      <c r="N439" s="48"/>
      <c r="O439" s="50">
        <v>53</v>
      </c>
      <c r="P439" s="9">
        <v>60.42</v>
      </c>
      <c r="Q439" s="17">
        <v>0.06</v>
      </c>
      <c r="R439" s="18"/>
      <c r="S439" s="48"/>
      <c r="T439" s="48"/>
      <c r="U439" s="48"/>
      <c r="V439" s="48"/>
      <c r="W439" s="48"/>
      <c r="X439" s="41"/>
      <c r="Y439" s="31"/>
      <c r="Z439" s="31"/>
      <c r="AA439" s="88"/>
      <c r="AB439" s="31"/>
      <c r="AC439" s="8"/>
      <c r="AD439" s="41"/>
      <c r="AE439" s="41">
        <f t="shared" si="1263"/>
        <v>0</v>
      </c>
      <c r="AF439" s="41">
        <f t="shared" si="1264"/>
        <v>0</v>
      </c>
      <c r="AG439" s="61"/>
      <c r="AH439" s="3"/>
      <c r="AI439" s="5"/>
      <c r="AJ439" s="41"/>
      <c r="AK439" s="41">
        <f t="shared" si="1265"/>
        <v>0</v>
      </c>
      <c r="AL439" s="41">
        <f t="shared" si="1266"/>
        <v>0</v>
      </c>
      <c r="AN439" s="41"/>
      <c r="AO439" s="41">
        <f t="shared" si="1267"/>
        <v>0</v>
      </c>
      <c r="AP439" s="41">
        <f t="shared" si="1268"/>
        <v>0</v>
      </c>
      <c r="AQ439" s="60"/>
      <c r="AR439" s="159"/>
      <c r="AS439" s="159">
        <f t="shared" si="1269"/>
        <v>0</v>
      </c>
      <c r="AT439" s="159">
        <f t="shared" si="1270"/>
        <v>0</v>
      </c>
    </row>
    <row r="440" spans="1:46" ht="15.75" hidden="1" customHeight="1" x14ac:dyDescent="0.25">
      <c r="A440" s="9" t="s">
        <v>158</v>
      </c>
      <c r="B440" s="48"/>
      <c r="C440" s="48"/>
      <c r="D440" s="48"/>
      <c r="E440" s="9"/>
      <c r="F440" s="9"/>
      <c r="G440" s="9"/>
      <c r="H440" s="9"/>
      <c r="I440" s="9"/>
      <c r="J440" s="48"/>
      <c r="K440" s="48"/>
      <c r="L440" s="48"/>
      <c r="M440" s="48"/>
      <c r="N440" s="48"/>
      <c r="O440" s="50">
        <v>84.8</v>
      </c>
      <c r="P440" s="9">
        <v>96.67</v>
      </c>
      <c r="Q440" s="17">
        <v>0.06</v>
      </c>
      <c r="R440" s="18"/>
      <c r="S440" s="48"/>
      <c r="T440" s="48"/>
      <c r="U440" s="48"/>
      <c r="V440" s="48"/>
      <c r="W440" s="48"/>
      <c r="X440" s="41"/>
      <c r="Y440" s="31"/>
      <c r="Z440" s="31"/>
      <c r="AA440" s="88"/>
      <c r="AB440" s="31"/>
      <c r="AC440" s="8"/>
      <c r="AD440" s="41"/>
      <c r="AE440" s="41">
        <f t="shared" si="1263"/>
        <v>0</v>
      </c>
      <c r="AF440" s="41">
        <f t="shared" si="1264"/>
        <v>0</v>
      </c>
      <c r="AG440" s="61"/>
      <c r="AH440" s="3"/>
      <c r="AI440" s="5"/>
      <c r="AJ440" s="41"/>
      <c r="AK440" s="41">
        <f t="shared" si="1265"/>
        <v>0</v>
      </c>
      <c r="AL440" s="41">
        <f t="shared" si="1266"/>
        <v>0</v>
      </c>
      <c r="AN440" s="41"/>
      <c r="AO440" s="41">
        <f t="shared" si="1267"/>
        <v>0</v>
      </c>
      <c r="AP440" s="41">
        <f t="shared" si="1268"/>
        <v>0</v>
      </c>
      <c r="AQ440" s="60"/>
      <c r="AR440" s="159"/>
      <c r="AS440" s="159">
        <f t="shared" si="1269"/>
        <v>0</v>
      </c>
      <c r="AT440" s="159">
        <f t="shared" si="1270"/>
        <v>0</v>
      </c>
    </row>
    <row r="441" spans="1:46" ht="15.75" hidden="1" customHeight="1" x14ac:dyDescent="0.25">
      <c r="A441" s="9" t="s">
        <v>159</v>
      </c>
      <c r="B441" s="48"/>
      <c r="C441" s="48"/>
      <c r="D441" s="48"/>
      <c r="E441" s="9"/>
      <c r="F441" s="9"/>
      <c r="G441" s="9"/>
      <c r="H441" s="9"/>
      <c r="I441" s="9"/>
      <c r="J441" s="48"/>
      <c r="K441" s="48"/>
      <c r="L441" s="48"/>
      <c r="M441" s="48"/>
      <c r="N441" s="48"/>
      <c r="O441" s="50">
        <v>116.6</v>
      </c>
      <c r="P441" s="9">
        <v>132.91999999999999</v>
      </c>
      <c r="Q441" s="17">
        <v>0.06</v>
      </c>
      <c r="R441" s="18"/>
      <c r="S441" s="48"/>
      <c r="T441" s="48"/>
      <c r="U441" s="48"/>
      <c r="V441" s="48"/>
      <c r="W441" s="48"/>
      <c r="X441" s="41"/>
      <c r="Y441" s="31"/>
      <c r="Z441" s="31"/>
      <c r="AA441" s="88"/>
      <c r="AB441" s="31"/>
      <c r="AC441" s="8"/>
      <c r="AD441" s="41"/>
      <c r="AE441" s="41">
        <f t="shared" si="1263"/>
        <v>0</v>
      </c>
      <c r="AF441" s="41">
        <f t="shared" si="1264"/>
        <v>0</v>
      </c>
      <c r="AG441" s="61"/>
      <c r="AH441" s="3"/>
      <c r="AI441" s="5"/>
      <c r="AJ441" s="41"/>
      <c r="AK441" s="41">
        <f t="shared" si="1265"/>
        <v>0</v>
      </c>
      <c r="AL441" s="41">
        <f t="shared" si="1266"/>
        <v>0</v>
      </c>
      <c r="AN441" s="41"/>
      <c r="AO441" s="41">
        <f t="shared" si="1267"/>
        <v>0</v>
      </c>
      <c r="AP441" s="41">
        <f t="shared" si="1268"/>
        <v>0</v>
      </c>
      <c r="AQ441" s="60"/>
      <c r="AR441" s="159"/>
      <c r="AS441" s="159">
        <f t="shared" si="1269"/>
        <v>0</v>
      </c>
      <c r="AT441" s="159">
        <f t="shared" si="1270"/>
        <v>0</v>
      </c>
    </row>
    <row r="442" spans="1:46" ht="15.75" hidden="1" customHeight="1" x14ac:dyDescent="0.25">
      <c r="A442" s="9" t="s">
        <v>160</v>
      </c>
      <c r="B442" s="48"/>
      <c r="C442" s="48"/>
      <c r="D442" s="48"/>
      <c r="E442" s="9"/>
      <c r="F442" s="9"/>
      <c r="G442" s="9"/>
      <c r="H442" s="9"/>
      <c r="I442" s="9"/>
      <c r="J442" s="48"/>
      <c r="K442" s="48"/>
      <c r="L442" s="48"/>
      <c r="M442" s="48"/>
      <c r="N442" s="48"/>
      <c r="O442" s="50">
        <v>318</v>
      </c>
      <c r="P442" s="9">
        <v>362.52</v>
      </c>
      <c r="Q442" s="17">
        <v>0.06</v>
      </c>
      <c r="R442" s="18"/>
      <c r="S442" s="48"/>
      <c r="T442" s="48"/>
      <c r="U442" s="48"/>
      <c r="V442" s="48"/>
      <c r="W442" s="48"/>
      <c r="X442" s="41"/>
      <c r="Y442" s="31"/>
      <c r="Z442" s="31"/>
      <c r="AA442" s="88"/>
      <c r="AB442" s="31"/>
      <c r="AC442" s="8"/>
      <c r="AD442" s="41"/>
      <c r="AE442" s="41">
        <f t="shared" si="1263"/>
        <v>0</v>
      </c>
      <c r="AF442" s="41">
        <f t="shared" si="1264"/>
        <v>0</v>
      </c>
      <c r="AG442" s="61"/>
      <c r="AH442" s="3"/>
      <c r="AI442" s="5"/>
      <c r="AJ442" s="41"/>
      <c r="AK442" s="41">
        <f t="shared" si="1265"/>
        <v>0</v>
      </c>
      <c r="AL442" s="41">
        <f t="shared" si="1266"/>
        <v>0</v>
      </c>
      <c r="AN442" s="41"/>
      <c r="AO442" s="41">
        <f t="shared" si="1267"/>
        <v>0</v>
      </c>
      <c r="AP442" s="41">
        <f t="shared" si="1268"/>
        <v>0</v>
      </c>
      <c r="AQ442" s="60"/>
      <c r="AR442" s="159"/>
      <c r="AS442" s="159">
        <f t="shared" si="1269"/>
        <v>0</v>
      </c>
      <c r="AT442" s="159">
        <f t="shared" si="1270"/>
        <v>0</v>
      </c>
    </row>
    <row r="443" spans="1:46" ht="15.75" hidden="1" customHeight="1" x14ac:dyDescent="0.25">
      <c r="A443" s="9" t="s">
        <v>161</v>
      </c>
      <c r="B443" s="48"/>
      <c r="C443" s="48"/>
      <c r="D443" s="48"/>
      <c r="E443" s="9"/>
      <c r="F443" s="9"/>
      <c r="G443" s="9"/>
      <c r="H443" s="9"/>
      <c r="I443" s="9"/>
      <c r="J443" s="48"/>
      <c r="K443" s="48"/>
      <c r="L443" s="48"/>
      <c r="M443" s="48"/>
      <c r="N443" s="48"/>
      <c r="O443" s="50">
        <v>74.2</v>
      </c>
      <c r="P443" s="9">
        <v>84.59</v>
      </c>
      <c r="Q443" s="17">
        <v>0.06</v>
      </c>
      <c r="R443" s="18"/>
      <c r="S443" s="48"/>
      <c r="T443" s="48"/>
      <c r="U443" s="48"/>
      <c r="V443" s="48"/>
      <c r="W443" s="48"/>
      <c r="X443" s="41"/>
      <c r="Y443" s="31"/>
      <c r="Z443" s="31"/>
      <c r="AA443" s="88"/>
      <c r="AB443" s="31"/>
      <c r="AC443" s="8"/>
      <c r="AD443" s="41"/>
      <c r="AE443" s="41">
        <f t="shared" si="1263"/>
        <v>0</v>
      </c>
      <c r="AF443" s="41">
        <f t="shared" si="1264"/>
        <v>0</v>
      </c>
      <c r="AG443" s="61"/>
      <c r="AH443" s="3"/>
      <c r="AI443" s="5"/>
      <c r="AJ443" s="41"/>
      <c r="AK443" s="41">
        <f t="shared" si="1265"/>
        <v>0</v>
      </c>
      <c r="AL443" s="41">
        <f t="shared" si="1266"/>
        <v>0</v>
      </c>
      <c r="AN443" s="41"/>
      <c r="AO443" s="41">
        <f t="shared" si="1267"/>
        <v>0</v>
      </c>
      <c r="AP443" s="41">
        <f t="shared" si="1268"/>
        <v>0</v>
      </c>
      <c r="AQ443" s="60"/>
      <c r="AR443" s="159"/>
      <c r="AS443" s="159">
        <f t="shared" si="1269"/>
        <v>0</v>
      </c>
      <c r="AT443" s="159">
        <f t="shared" si="1270"/>
        <v>0</v>
      </c>
    </row>
    <row r="444" spans="1:46" ht="30" hidden="1" customHeight="1" x14ac:dyDescent="0.25">
      <c r="A444" s="42" t="s">
        <v>162</v>
      </c>
      <c r="B444" s="43"/>
      <c r="C444" s="43"/>
      <c r="D444" s="43"/>
      <c r="E444" s="42"/>
      <c r="F444" s="42"/>
      <c r="G444" s="42"/>
      <c r="H444" s="42"/>
      <c r="I444" s="42"/>
      <c r="J444" s="43"/>
      <c r="K444" s="43"/>
      <c r="L444" s="43"/>
      <c r="M444" s="43"/>
      <c r="N444" s="43"/>
      <c r="O444" s="50">
        <v>84.8</v>
      </c>
      <c r="P444" s="9">
        <v>96.67</v>
      </c>
      <c r="Q444" s="17">
        <v>0.06</v>
      </c>
      <c r="R444" s="18"/>
      <c r="S444" s="43"/>
      <c r="T444" s="43"/>
      <c r="U444" s="43"/>
      <c r="V444" s="43"/>
      <c r="W444" s="43"/>
      <c r="X444" s="41"/>
      <c r="Y444" s="31"/>
      <c r="Z444" s="31"/>
      <c r="AA444" s="88"/>
      <c r="AB444" s="31"/>
      <c r="AC444" s="8"/>
      <c r="AD444" s="41"/>
      <c r="AE444" s="41">
        <f t="shared" si="1263"/>
        <v>0</v>
      </c>
      <c r="AF444" s="41">
        <f t="shared" si="1264"/>
        <v>0</v>
      </c>
      <c r="AG444" s="61"/>
      <c r="AH444" s="3"/>
      <c r="AI444" s="5"/>
      <c r="AJ444" s="41"/>
      <c r="AK444" s="41">
        <f t="shared" si="1265"/>
        <v>0</v>
      </c>
      <c r="AL444" s="41">
        <f t="shared" si="1266"/>
        <v>0</v>
      </c>
      <c r="AN444" s="41"/>
      <c r="AO444" s="41">
        <f t="shared" si="1267"/>
        <v>0</v>
      </c>
      <c r="AP444" s="41">
        <f t="shared" si="1268"/>
        <v>0</v>
      </c>
      <c r="AQ444" s="60"/>
      <c r="AR444" s="159"/>
      <c r="AS444" s="159">
        <f t="shared" si="1269"/>
        <v>0</v>
      </c>
      <c r="AT444" s="159">
        <f t="shared" si="1270"/>
        <v>0</v>
      </c>
    </row>
    <row r="445" spans="1:46" ht="30" hidden="1" customHeight="1" x14ac:dyDescent="0.25">
      <c r="A445" s="42" t="s">
        <v>163</v>
      </c>
      <c r="B445" s="43"/>
      <c r="C445" s="43"/>
      <c r="D445" s="43"/>
      <c r="E445" s="42"/>
      <c r="F445" s="42"/>
      <c r="G445" s="42"/>
      <c r="H445" s="42"/>
      <c r="I445" s="42"/>
      <c r="J445" s="43"/>
      <c r="K445" s="43"/>
      <c r="L445" s="43"/>
      <c r="M445" s="43"/>
      <c r="N445" s="43"/>
      <c r="O445" s="50">
        <v>116.6</v>
      </c>
      <c r="P445" s="9">
        <v>132.91999999999999</v>
      </c>
      <c r="Q445" s="17">
        <v>0.06</v>
      </c>
      <c r="R445" s="18"/>
      <c r="S445" s="43"/>
      <c r="T445" s="43"/>
      <c r="U445" s="43"/>
      <c r="V445" s="43"/>
      <c r="W445" s="43"/>
      <c r="X445" s="41"/>
      <c r="Y445" s="31"/>
      <c r="Z445" s="31"/>
      <c r="AA445" s="88"/>
      <c r="AB445" s="31"/>
      <c r="AC445" s="8"/>
      <c r="AD445" s="41"/>
      <c r="AE445" s="41">
        <f t="shared" si="1263"/>
        <v>0</v>
      </c>
      <c r="AF445" s="41">
        <f t="shared" si="1264"/>
        <v>0</v>
      </c>
      <c r="AG445" s="61"/>
      <c r="AH445" s="3"/>
      <c r="AI445" s="5"/>
      <c r="AJ445" s="41"/>
      <c r="AK445" s="41">
        <f t="shared" si="1265"/>
        <v>0</v>
      </c>
      <c r="AL445" s="41">
        <f t="shared" si="1266"/>
        <v>0</v>
      </c>
      <c r="AN445" s="41"/>
      <c r="AO445" s="41">
        <f t="shared" si="1267"/>
        <v>0</v>
      </c>
      <c r="AP445" s="41">
        <f t="shared" si="1268"/>
        <v>0</v>
      </c>
      <c r="AQ445" s="60"/>
      <c r="AR445" s="159"/>
      <c r="AS445" s="159">
        <f t="shared" si="1269"/>
        <v>0</v>
      </c>
      <c r="AT445" s="159">
        <f t="shared" si="1270"/>
        <v>0</v>
      </c>
    </row>
    <row r="446" spans="1:46" ht="15.75" hidden="1" customHeight="1" x14ac:dyDescent="0.25">
      <c r="A446" s="42" t="s">
        <v>164</v>
      </c>
      <c r="B446" s="43"/>
      <c r="C446" s="43"/>
      <c r="D446" s="43"/>
      <c r="E446" s="42"/>
      <c r="F446" s="42"/>
      <c r="G446" s="42"/>
      <c r="H446" s="42"/>
      <c r="I446" s="42"/>
      <c r="J446" s="43"/>
      <c r="K446" s="43"/>
      <c r="L446" s="43"/>
      <c r="M446" s="43"/>
      <c r="N446" s="43"/>
      <c r="O446" s="50">
        <v>318</v>
      </c>
      <c r="P446" s="9">
        <v>362.52</v>
      </c>
      <c r="Q446" s="17">
        <v>0.06</v>
      </c>
      <c r="R446" s="18"/>
      <c r="S446" s="43"/>
      <c r="T446" s="43"/>
      <c r="U446" s="43"/>
      <c r="V446" s="43"/>
      <c r="W446" s="43"/>
      <c r="X446" s="41"/>
      <c r="Y446" s="31"/>
      <c r="Z446" s="31"/>
      <c r="AA446" s="88"/>
      <c r="AB446" s="31"/>
      <c r="AC446" s="8"/>
      <c r="AD446" s="41"/>
      <c r="AE446" s="41">
        <f t="shared" si="1263"/>
        <v>0</v>
      </c>
      <c r="AF446" s="41">
        <f t="shared" si="1264"/>
        <v>0</v>
      </c>
      <c r="AG446" s="61"/>
      <c r="AH446" s="3"/>
      <c r="AI446" s="5"/>
      <c r="AJ446" s="41"/>
      <c r="AK446" s="41">
        <f t="shared" si="1265"/>
        <v>0</v>
      </c>
      <c r="AL446" s="41">
        <f t="shared" si="1266"/>
        <v>0</v>
      </c>
      <c r="AN446" s="41"/>
      <c r="AO446" s="41">
        <f t="shared" si="1267"/>
        <v>0</v>
      </c>
      <c r="AP446" s="41">
        <f t="shared" si="1268"/>
        <v>0</v>
      </c>
      <c r="AQ446" s="60"/>
      <c r="AR446" s="159"/>
      <c r="AS446" s="159">
        <f t="shared" si="1269"/>
        <v>0</v>
      </c>
      <c r="AT446" s="159">
        <f t="shared" si="1270"/>
        <v>0</v>
      </c>
    </row>
    <row r="447" spans="1:46" ht="15.75" hidden="1" customHeight="1" x14ac:dyDescent="0.25">
      <c r="A447" s="42" t="s">
        <v>165</v>
      </c>
      <c r="B447" s="43"/>
      <c r="C447" s="43"/>
      <c r="D447" s="43"/>
      <c r="E447" s="42"/>
      <c r="F447" s="42"/>
      <c r="G447" s="42"/>
      <c r="H447" s="42"/>
      <c r="I447" s="42"/>
      <c r="J447" s="43"/>
      <c r="K447" s="43"/>
      <c r="L447" s="43"/>
      <c r="M447" s="43"/>
      <c r="N447" s="43"/>
      <c r="O447" s="50">
        <v>74.2</v>
      </c>
      <c r="P447" s="9">
        <v>84.59</v>
      </c>
      <c r="Q447" s="17">
        <v>0.06</v>
      </c>
      <c r="R447" s="18"/>
      <c r="S447" s="43"/>
      <c r="T447" s="43"/>
      <c r="U447" s="43"/>
      <c r="V447" s="43"/>
      <c r="W447" s="43"/>
      <c r="X447" s="41"/>
      <c r="Y447" s="31"/>
      <c r="Z447" s="31"/>
      <c r="AA447" s="88"/>
      <c r="AB447" s="31"/>
      <c r="AC447" s="8"/>
      <c r="AD447" s="41"/>
      <c r="AE447" s="41">
        <f t="shared" si="1263"/>
        <v>0</v>
      </c>
      <c r="AF447" s="41">
        <f t="shared" si="1264"/>
        <v>0</v>
      </c>
      <c r="AG447" s="61"/>
      <c r="AH447" s="3"/>
      <c r="AI447" s="5"/>
      <c r="AJ447" s="41"/>
      <c r="AK447" s="41">
        <f t="shared" si="1265"/>
        <v>0</v>
      </c>
      <c r="AL447" s="41">
        <f t="shared" si="1266"/>
        <v>0</v>
      </c>
      <c r="AN447" s="41"/>
      <c r="AO447" s="41">
        <f t="shared" si="1267"/>
        <v>0</v>
      </c>
      <c r="AP447" s="41">
        <f t="shared" si="1268"/>
        <v>0</v>
      </c>
      <c r="AQ447" s="60"/>
      <c r="AR447" s="159"/>
      <c r="AS447" s="159">
        <f t="shared" si="1269"/>
        <v>0</v>
      </c>
      <c r="AT447" s="159">
        <f t="shared" si="1270"/>
        <v>0</v>
      </c>
    </row>
    <row r="448" spans="1:46" ht="30" hidden="1" customHeight="1" x14ac:dyDescent="0.25">
      <c r="A448" s="42" t="s">
        <v>166</v>
      </c>
      <c r="B448" s="43"/>
      <c r="C448" s="43"/>
      <c r="D448" s="43"/>
      <c r="E448" s="42"/>
      <c r="F448" s="42"/>
      <c r="G448" s="42"/>
      <c r="H448" s="42"/>
      <c r="I448" s="42"/>
      <c r="J448" s="43"/>
      <c r="K448" s="43"/>
      <c r="L448" s="43"/>
      <c r="M448" s="43"/>
      <c r="N448" s="43"/>
      <c r="O448" s="50">
        <v>159</v>
      </c>
      <c r="P448" s="9">
        <v>181.26</v>
      </c>
      <c r="Q448" s="17">
        <v>0.06</v>
      </c>
      <c r="R448" s="18"/>
      <c r="S448" s="43"/>
      <c r="T448" s="43"/>
      <c r="U448" s="43"/>
      <c r="V448" s="43"/>
      <c r="W448" s="43"/>
      <c r="X448" s="41"/>
      <c r="Y448" s="31"/>
      <c r="Z448" s="31"/>
      <c r="AA448" s="88"/>
      <c r="AB448" s="31"/>
      <c r="AC448" s="8"/>
      <c r="AD448" s="41"/>
      <c r="AE448" s="41">
        <f t="shared" si="1263"/>
        <v>0</v>
      </c>
      <c r="AF448" s="41">
        <f t="shared" si="1264"/>
        <v>0</v>
      </c>
      <c r="AG448" s="61"/>
      <c r="AH448" s="3"/>
      <c r="AI448" s="5"/>
      <c r="AJ448" s="41"/>
      <c r="AK448" s="41">
        <f t="shared" si="1265"/>
        <v>0</v>
      </c>
      <c r="AL448" s="41">
        <f t="shared" si="1266"/>
        <v>0</v>
      </c>
      <c r="AN448" s="41"/>
      <c r="AO448" s="41">
        <f t="shared" si="1267"/>
        <v>0</v>
      </c>
      <c r="AP448" s="41">
        <f t="shared" si="1268"/>
        <v>0</v>
      </c>
      <c r="AQ448" s="60"/>
      <c r="AR448" s="159"/>
      <c r="AS448" s="159">
        <f t="shared" si="1269"/>
        <v>0</v>
      </c>
      <c r="AT448" s="159">
        <f t="shared" si="1270"/>
        <v>0</v>
      </c>
    </row>
    <row r="449" spans="1:46" ht="30" hidden="1" customHeight="1" x14ac:dyDescent="0.25">
      <c r="A449" s="42" t="s">
        <v>167</v>
      </c>
      <c r="B449" s="43"/>
      <c r="C449" s="43"/>
      <c r="D449" s="43"/>
      <c r="E449" s="42"/>
      <c r="F449" s="42"/>
      <c r="G449" s="42"/>
      <c r="H449" s="42"/>
      <c r="I449" s="42"/>
      <c r="J449" s="43"/>
      <c r="K449" s="43"/>
      <c r="L449" s="43"/>
      <c r="M449" s="43"/>
      <c r="N449" s="43"/>
      <c r="O449" s="50">
        <v>222.6</v>
      </c>
      <c r="P449" s="9">
        <v>253.76</v>
      </c>
      <c r="Q449" s="17">
        <v>0.06</v>
      </c>
      <c r="R449" s="18"/>
      <c r="S449" s="43"/>
      <c r="T449" s="43"/>
      <c r="U449" s="43"/>
      <c r="V449" s="43"/>
      <c r="W449" s="43"/>
      <c r="X449" s="41"/>
      <c r="Y449" s="31"/>
      <c r="Z449" s="31"/>
      <c r="AA449" s="88"/>
      <c r="AB449" s="31"/>
      <c r="AC449" s="8"/>
      <c r="AD449" s="41"/>
      <c r="AE449" s="41">
        <f t="shared" si="1263"/>
        <v>0</v>
      </c>
      <c r="AF449" s="41">
        <f t="shared" si="1264"/>
        <v>0</v>
      </c>
      <c r="AG449" s="61"/>
      <c r="AH449" s="3"/>
      <c r="AI449" s="5"/>
      <c r="AJ449" s="41"/>
      <c r="AK449" s="41">
        <f t="shared" si="1265"/>
        <v>0</v>
      </c>
      <c r="AL449" s="41">
        <f t="shared" si="1266"/>
        <v>0</v>
      </c>
      <c r="AN449" s="41"/>
      <c r="AO449" s="41">
        <f t="shared" si="1267"/>
        <v>0</v>
      </c>
      <c r="AP449" s="41">
        <f t="shared" si="1268"/>
        <v>0</v>
      </c>
      <c r="AQ449" s="60"/>
      <c r="AR449" s="159"/>
      <c r="AS449" s="159">
        <f t="shared" si="1269"/>
        <v>0</v>
      </c>
      <c r="AT449" s="159">
        <f t="shared" si="1270"/>
        <v>0</v>
      </c>
    </row>
    <row r="450" spans="1:46" ht="15.75" hidden="1" customHeight="1" x14ac:dyDescent="0.25">
      <c r="A450" s="9" t="s">
        <v>168</v>
      </c>
      <c r="B450" s="48"/>
      <c r="C450" s="48"/>
      <c r="D450" s="48"/>
      <c r="E450" s="9"/>
      <c r="F450" s="9"/>
      <c r="G450" s="9"/>
      <c r="H450" s="9"/>
      <c r="I450" s="9"/>
      <c r="J450" s="48"/>
      <c r="K450" s="48"/>
      <c r="L450" s="48"/>
      <c r="M450" s="48"/>
      <c r="N450" s="48"/>
      <c r="O450" s="50">
        <v>530</v>
      </c>
      <c r="P450" s="9">
        <v>604.20000000000005</v>
      </c>
      <c r="Q450" s="17">
        <v>0.06</v>
      </c>
      <c r="R450" s="18"/>
      <c r="S450" s="48"/>
      <c r="T450" s="48"/>
      <c r="U450" s="48"/>
      <c r="V450" s="48"/>
      <c r="W450" s="48"/>
      <c r="X450" s="41"/>
      <c r="Y450" s="31"/>
      <c r="Z450" s="31"/>
      <c r="AA450" s="88"/>
      <c r="AB450" s="31"/>
      <c r="AC450" s="8"/>
      <c r="AD450" s="41"/>
      <c r="AE450" s="41">
        <f t="shared" si="1263"/>
        <v>0</v>
      </c>
      <c r="AF450" s="41">
        <f t="shared" si="1264"/>
        <v>0</v>
      </c>
      <c r="AG450" s="61"/>
      <c r="AH450" s="3"/>
      <c r="AI450" s="5"/>
      <c r="AJ450" s="41"/>
      <c r="AK450" s="41">
        <f t="shared" si="1265"/>
        <v>0</v>
      </c>
      <c r="AL450" s="41">
        <f t="shared" si="1266"/>
        <v>0</v>
      </c>
      <c r="AN450" s="41"/>
      <c r="AO450" s="41">
        <f t="shared" si="1267"/>
        <v>0</v>
      </c>
      <c r="AP450" s="41">
        <f t="shared" si="1268"/>
        <v>0</v>
      </c>
      <c r="AQ450" s="60"/>
      <c r="AR450" s="159"/>
      <c r="AS450" s="159">
        <f t="shared" si="1269"/>
        <v>0</v>
      </c>
      <c r="AT450" s="159">
        <f t="shared" si="1270"/>
        <v>0</v>
      </c>
    </row>
    <row r="451" spans="1:46" ht="15.75" hidden="1" customHeight="1" x14ac:dyDescent="0.25">
      <c r="A451" s="9" t="s">
        <v>169</v>
      </c>
      <c r="B451" s="48"/>
      <c r="C451" s="48"/>
      <c r="D451" s="48"/>
      <c r="E451" s="9"/>
      <c r="F451" s="9"/>
      <c r="G451" s="9"/>
      <c r="H451" s="9"/>
      <c r="I451" s="9"/>
      <c r="J451" s="48"/>
      <c r="K451" s="48"/>
      <c r="L451" s="48"/>
      <c r="M451" s="48"/>
      <c r="N451" s="48"/>
      <c r="O451" s="50">
        <v>106</v>
      </c>
      <c r="P451" s="9">
        <v>120.84</v>
      </c>
      <c r="Q451" s="17">
        <v>0.06</v>
      </c>
      <c r="R451" s="18"/>
      <c r="S451" s="48"/>
      <c r="T451" s="48"/>
      <c r="U451" s="48"/>
      <c r="V451" s="48"/>
      <c r="W451" s="48"/>
      <c r="X451" s="41"/>
      <c r="Y451" s="31"/>
      <c r="Z451" s="31"/>
      <c r="AA451" s="88"/>
      <c r="AB451" s="31"/>
      <c r="AC451" s="8"/>
      <c r="AD451" s="41"/>
      <c r="AE451" s="41">
        <f t="shared" si="1263"/>
        <v>0</v>
      </c>
      <c r="AF451" s="41">
        <f t="shared" si="1264"/>
        <v>0</v>
      </c>
      <c r="AG451" s="61"/>
      <c r="AH451" s="3"/>
      <c r="AI451" s="5"/>
      <c r="AJ451" s="41"/>
      <c r="AK451" s="41">
        <f t="shared" si="1265"/>
        <v>0</v>
      </c>
      <c r="AL451" s="41">
        <f t="shared" si="1266"/>
        <v>0</v>
      </c>
      <c r="AN451" s="41"/>
      <c r="AO451" s="41">
        <f t="shared" si="1267"/>
        <v>0</v>
      </c>
      <c r="AP451" s="41">
        <f t="shared" si="1268"/>
        <v>0</v>
      </c>
      <c r="AQ451" s="60"/>
      <c r="AR451" s="159"/>
      <c r="AS451" s="159">
        <f t="shared" si="1269"/>
        <v>0</v>
      </c>
      <c r="AT451" s="159">
        <f t="shared" si="1270"/>
        <v>0</v>
      </c>
    </row>
    <row r="452" spans="1:46" ht="15.75" hidden="1" customHeight="1" x14ac:dyDescent="0.25">
      <c r="A452" s="9"/>
      <c r="B452" s="48"/>
      <c r="C452" s="48"/>
      <c r="D452" s="48"/>
      <c r="E452" s="9"/>
      <c r="F452" s="9"/>
      <c r="G452" s="9"/>
      <c r="H452" s="9"/>
      <c r="I452" s="9"/>
      <c r="J452" s="48"/>
      <c r="K452" s="48"/>
      <c r="L452" s="48"/>
      <c r="M452" s="48"/>
      <c r="N452" s="48"/>
      <c r="O452" s="50"/>
      <c r="P452" s="9"/>
      <c r="Q452" s="17"/>
      <c r="R452" s="18"/>
      <c r="S452" s="48"/>
      <c r="T452" s="48"/>
      <c r="U452" s="48"/>
      <c r="V452" s="48"/>
      <c r="W452" s="48"/>
      <c r="X452" s="41"/>
      <c r="Y452" s="31"/>
      <c r="Z452" s="31"/>
      <c r="AA452" s="88"/>
      <c r="AB452" s="31"/>
      <c r="AC452" s="8"/>
      <c r="AD452" s="41"/>
      <c r="AE452" s="41"/>
      <c r="AF452" s="41"/>
      <c r="AG452" s="61"/>
      <c r="AH452" s="3"/>
      <c r="AI452" s="5"/>
      <c r="AJ452" s="41"/>
      <c r="AK452" s="41"/>
      <c r="AL452" s="41"/>
      <c r="AN452" s="41"/>
      <c r="AO452" s="41"/>
      <c r="AP452" s="41"/>
      <c r="AQ452" s="60"/>
      <c r="AR452" s="159"/>
      <c r="AS452" s="159"/>
      <c r="AT452" s="159"/>
    </row>
    <row r="453" spans="1:46" ht="15.75" x14ac:dyDescent="0.25">
      <c r="A453" s="54" t="s">
        <v>256</v>
      </c>
      <c r="B453" s="49"/>
      <c r="C453" s="49"/>
      <c r="D453" s="49"/>
      <c r="E453" s="54"/>
      <c r="F453" s="54"/>
      <c r="G453" s="54"/>
      <c r="H453" s="54"/>
      <c r="I453" s="54"/>
      <c r="J453" s="49"/>
      <c r="K453" s="49"/>
      <c r="L453" s="49"/>
      <c r="M453" s="49"/>
      <c r="N453" s="49"/>
      <c r="O453" s="51"/>
      <c r="P453" s="53"/>
      <c r="Q453" s="54"/>
      <c r="R453" s="18"/>
      <c r="S453" s="49"/>
      <c r="T453" s="49"/>
      <c r="U453" s="49"/>
      <c r="V453" s="49"/>
      <c r="W453" s="49"/>
      <c r="X453" s="41"/>
      <c r="Y453" s="31"/>
      <c r="Z453" s="31"/>
      <c r="AA453" s="88"/>
      <c r="AB453" s="31"/>
      <c r="AC453" s="8"/>
      <c r="AD453" s="41"/>
      <c r="AE453" s="41"/>
      <c r="AF453" s="31"/>
      <c r="AG453" s="61"/>
      <c r="AH453" s="3"/>
      <c r="AI453" s="5"/>
      <c r="AJ453" s="41"/>
      <c r="AK453" s="41"/>
      <c r="AL453" s="31"/>
      <c r="AN453" s="41"/>
      <c r="AO453" s="41"/>
      <c r="AP453" s="31"/>
      <c r="AQ453" s="60"/>
      <c r="AR453" s="159"/>
      <c r="AS453" s="159"/>
      <c r="AT453" s="161"/>
    </row>
    <row r="454" spans="1:46" ht="15.75" x14ac:dyDescent="0.25">
      <c r="A454" s="9" t="s">
        <v>257</v>
      </c>
      <c r="B454" s="48"/>
      <c r="C454" s="48"/>
      <c r="D454" s="48"/>
      <c r="E454" s="9"/>
      <c r="F454" s="9"/>
      <c r="G454" s="9"/>
      <c r="H454" s="9"/>
      <c r="I454" s="9"/>
      <c r="J454" s="48"/>
      <c r="K454" s="48"/>
      <c r="L454" s="48"/>
      <c r="M454" s="48"/>
      <c r="N454" s="48"/>
      <c r="O454" s="50"/>
      <c r="P454" s="9"/>
      <c r="Q454" s="17"/>
      <c r="R454" s="18"/>
      <c r="S454" s="48"/>
      <c r="T454" s="48"/>
      <c r="U454" s="48"/>
      <c r="V454" s="48"/>
      <c r="W454" s="48"/>
      <c r="X454" s="4"/>
      <c r="Y454" s="3"/>
      <c r="Z454" s="3"/>
      <c r="AA454" s="61"/>
      <c r="AB454" s="3"/>
      <c r="AC454" s="8"/>
      <c r="AD454" s="4">
        <v>2000</v>
      </c>
      <c r="AE454" s="4">
        <f t="shared" ref="AE454:AE459" si="1271">+AD454*$Y$5</f>
        <v>280</v>
      </c>
      <c r="AF454" s="4">
        <f t="shared" ref="AF454:AF460" si="1272">+AD454+AE454</f>
        <v>2280</v>
      </c>
      <c r="AG454" s="110">
        <v>0.06</v>
      </c>
      <c r="AH454" s="18">
        <f t="shared" ref="AH454:AH460" si="1273">AD454*AG454</f>
        <v>120</v>
      </c>
      <c r="AI454" s="8">
        <f t="shared" ref="AI454:AI460" si="1274">+AD454+AH454</f>
        <v>2120</v>
      </c>
      <c r="AJ454" s="4">
        <v>2120</v>
      </c>
      <c r="AK454" s="4">
        <f t="shared" ref="AK454:AK456" si="1275">+AJ454*$Y$5</f>
        <v>296.8</v>
      </c>
      <c r="AL454" s="4">
        <f t="shared" ref="AL454:AL460" si="1276">+AJ454+AK454</f>
        <v>2416.8000000000002</v>
      </c>
      <c r="AM454" s="97">
        <v>0.1</v>
      </c>
      <c r="AN454" s="4">
        <f t="shared" ref="AN454:AN460" si="1277">+AJ454*AM454+AJ454</f>
        <v>2332</v>
      </c>
      <c r="AO454" s="4">
        <f t="shared" ref="AO454:AO456" si="1278">+AN454*$Y$5</f>
        <v>326.48</v>
      </c>
      <c r="AP454" s="4">
        <f t="shared" ref="AP454:AP460" si="1279">+AN454+AO454</f>
        <v>2658.48</v>
      </c>
      <c r="AQ454" s="97">
        <v>0.06</v>
      </c>
      <c r="AR454" s="149">
        <f t="shared" ref="AR454:AR460" si="1280">+AN454*AQ454+AN454</f>
        <v>2471.92</v>
      </c>
      <c r="AS454" s="149">
        <f t="shared" ref="AS454:AS456" si="1281">+AR454*$Y$5</f>
        <v>346.06880000000007</v>
      </c>
      <c r="AT454" s="149">
        <f t="shared" ref="AT454:AT460" si="1282">+AR454+AS454</f>
        <v>2817.9888000000001</v>
      </c>
    </row>
    <row r="455" spans="1:46" ht="15.75" x14ac:dyDescent="0.25">
      <c r="A455" s="9" t="s">
        <v>258</v>
      </c>
      <c r="B455" s="48"/>
      <c r="C455" s="48"/>
      <c r="D455" s="48"/>
      <c r="E455" s="9"/>
      <c r="F455" s="9"/>
      <c r="G455" s="9"/>
      <c r="H455" s="9"/>
      <c r="I455" s="9"/>
      <c r="J455" s="48"/>
      <c r="K455" s="48"/>
      <c r="L455" s="48"/>
      <c r="M455" s="48"/>
      <c r="N455" s="48"/>
      <c r="O455" s="50"/>
      <c r="P455" s="9"/>
      <c r="Q455" s="17"/>
      <c r="R455" s="18"/>
      <c r="S455" s="48"/>
      <c r="T455" s="48"/>
      <c r="U455" s="48"/>
      <c r="V455" s="48"/>
      <c r="W455" s="48"/>
      <c r="X455" s="4"/>
      <c r="Y455" s="3"/>
      <c r="Z455" s="3"/>
      <c r="AA455" s="61"/>
      <c r="AB455" s="3"/>
      <c r="AC455" s="8"/>
      <c r="AD455" s="4">
        <v>1600</v>
      </c>
      <c r="AE455" s="4">
        <f t="shared" si="1271"/>
        <v>224.00000000000003</v>
      </c>
      <c r="AF455" s="4">
        <f t="shared" si="1272"/>
        <v>1824</v>
      </c>
      <c r="AG455" s="110">
        <v>0.06</v>
      </c>
      <c r="AH455" s="18">
        <f t="shared" si="1273"/>
        <v>96</v>
      </c>
      <c r="AI455" s="8">
        <f t="shared" si="1274"/>
        <v>1696</v>
      </c>
      <c r="AJ455" s="4">
        <v>1696</v>
      </c>
      <c r="AK455" s="4">
        <f t="shared" si="1275"/>
        <v>237.44000000000003</v>
      </c>
      <c r="AL455" s="4">
        <f t="shared" si="1276"/>
        <v>1933.44</v>
      </c>
      <c r="AM455" s="97">
        <v>0.1</v>
      </c>
      <c r="AN455" s="4">
        <f t="shared" si="1277"/>
        <v>1865.6</v>
      </c>
      <c r="AO455" s="4">
        <f t="shared" si="1278"/>
        <v>261.18400000000003</v>
      </c>
      <c r="AP455" s="4">
        <f t="shared" si="1279"/>
        <v>2126.7840000000001</v>
      </c>
      <c r="AQ455" s="97">
        <v>0.06</v>
      </c>
      <c r="AR455" s="149">
        <f t="shared" si="1280"/>
        <v>1977.5359999999998</v>
      </c>
      <c r="AS455" s="149">
        <f t="shared" si="1281"/>
        <v>276.85504000000003</v>
      </c>
      <c r="AT455" s="149">
        <f t="shared" si="1282"/>
        <v>2254.39104</v>
      </c>
    </row>
    <row r="456" spans="1:46" ht="15.75" x14ac:dyDescent="0.25">
      <c r="A456" s="9" t="s">
        <v>259</v>
      </c>
      <c r="B456" s="48"/>
      <c r="C456" s="48"/>
      <c r="D456" s="48"/>
      <c r="E456" s="9"/>
      <c r="F456" s="9"/>
      <c r="G456" s="9"/>
      <c r="H456" s="9"/>
      <c r="I456" s="9"/>
      <c r="J456" s="48"/>
      <c r="K456" s="48"/>
      <c r="L456" s="48"/>
      <c r="M456" s="48"/>
      <c r="N456" s="48"/>
      <c r="O456" s="50"/>
      <c r="P456" s="9"/>
      <c r="Q456" s="17"/>
      <c r="R456" s="18"/>
      <c r="S456" s="48"/>
      <c r="T456" s="48"/>
      <c r="U456" s="48"/>
      <c r="V456" s="48"/>
      <c r="W456" s="48"/>
      <c r="X456" s="4"/>
      <c r="Y456" s="3"/>
      <c r="Z456" s="3"/>
      <c r="AA456" s="61"/>
      <c r="AB456" s="3"/>
      <c r="AC456" s="8"/>
      <c r="AD456" s="4">
        <v>500</v>
      </c>
      <c r="AE456" s="4">
        <f t="shared" si="1271"/>
        <v>70</v>
      </c>
      <c r="AF456" s="4">
        <f t="shared" si="1272"/>
        <v>570</v>
      </c>
      <c r="AG456" s="110">
        <v>0.06</v>
      </c>
      <c r="AH456" s="18">
        <f t="shared" si="1273"/>
        <v>30</v>
      </c>
      <c r="AI456" s="8">
        <f t="shared" si="1274"/>
        <v>530</v>
      </c>
      <c r="AJ456" s="4">
        <v>530</v>
      </c>
      <c r="AK456" s="4">
        <f t="shared" si="1275"/>
        <v>74.2</v>
      </c>
      <c r="AL456" s="4">
        <f t="shared" si="1276"/>
        <v>604.20000000000005</v>
      </c>
      <c r="AM456" s="97">
        <v>0.1</v>
      </c>
      <c r="AN456" s="4">
        <f t="shared" si="1277"/>
        <v>583</v>
      </c>
      <c r="AO456" s="4">
        <f t="shared" si="1278"/>
        <v>81.62</v>
      </c>
      <c r="AP456" s="4">
        <f t="shared" si="1279"/>
        <v>664.62</v>
      </c>
      <c r="AQ456" s="97">
        <v>0.06</v>
      </c>
      <c r="AR456" s="149">
        <f t="shared" si="1280"/>
        <v>617.98</v>
      </c>
      <c r="AS456" s="149">
        <f t="shared" si="1281"/>
        <v>86.517200000000017</v>
      </c>
      <c r="AT456" s="149">
        <f t="shared" si="1282"/>
        <v>704.49720000000002</v>
      </c>
    </row>
    <row r="457" spans="1:46" ht="15.75" x14ac:dyDescent="0.25">
      <c r="A457" s="9" t="s">
        <v>260</v>
      </c>
      <c r="B457" s="48"/>
      <c r="C457" s="48"/>
      <c r="D457" s="48"/>
      <c r="E457" s="9"/>
      <c r="F457" s="9"/>
      <c r="G457" s="9"/>
      <c r="H457" s="9"/>
      <c r="I457" s="9"/>
      <c r="J457" s="48"/>
      <c r="K457" s="48"/>
      <c r="L457" s="48"/>
      <c r="M457" s="48"/>
      <c r="N457" s="48"/>
      <c r="O457" s="50"/>
      <c r="P457" s="9"/>
      <c r="Q457" s="17"/>
      <c r="R457" s="18"/>
      <c r="S457" s="48"/>
      <c r="T457" s="48"/>
      <c r="U457" s="48"/>
      <c r="V457" s="48"/>
      <c r="W457" s="48"/>
      <c r="X457" s="4"/>
      <c r="Y457" s="3"/>
      <c r="Z457" s="3"/>
      <c r="AA457" s="61"/>
      <c r="AB457" s="3"/>
      <c r="AC457" s="8"/>
      <c r="AD457" s="4">
        <v>1000</v>
      </c>
      <c r="AE457" s="4">
        <v>0</v>
      </c>
      <c r="AF457" s="4">
        <f t="shared" si="1272"/>
        <v>1000</v>
      </c>
      <c r="AG457" s="110">
        <v>0.06</v>
      </c>
      <c r="AH457" s="18">
        <f t="shared" si="1273"/>
        <v>60</v>
      </c>
      <c r="AI457" s="8">
        <f t="shared" si="1274"/>
        <v>1060</v>
      </c>
      <c r="AJ457" s="4">
        <v>1060</v>
      </c>
      <c r="AK457" s="4">
        <v>0</v>
      </c>
      <c r="AL457" s="4">
        <f t="shared" si="1276"/>
        <v>1060</v>
      </c>
      <c r="AM457" s="97">
        <v>0.1</v>
      </c>
      <c r="AN457" s="4">
        <f t="shared" si="1277"/>
        <v>1166</v>
      </c>
      <c r="AO457" s="4">
        <v>0</v>
      </c>
      <c r="AP457" s="4">
        <f t="shared" si="1279"/>
        <v>1166</v>
      </c>
      <c r="AQ457" s="97">
        <v>0.06</v>
      </c>
      <c r="AR457" s="149">
        <f t="shared" si="1280"/>
        <v>1235.96</v>
      </c>
      <c r="AS457" s="149">
        <v>0</v>
      </c>
      <c r="AT457" s="149">
        <f t="shared" si="1282"/>
        <v>1235.96</v>
      </c>
    </row>
    <row r="458" spans="1:46" ht="15.75" x14ac:dyDescent="0.25">
      <c r="A458" s="9" t="s">
        <v>261</v>
      </c>
      <c r="B458" s="48"/>
      <c r="C458" s="48"/>
      <c r="D458" s="48"/>
      <c r="E458" s="9"/>
      <c r="F458" s="9"/>
      <c r="G458" s="9"/>
      <c r="H458" s="9"/>
      <c r="I458" s="9"/>
      <c r="J458" s="48"/>
      <c r="K458" s="48"/>
      <c r="L458" s="48"/>
      <c r="M458" s="48"/>
      <c r="N458" s="48"/>
      <c r="O458" s="50"/>
      <c r="P458" s="9"/>
      <c r="Q458" s="17"/>
      <c r="R458" s="18"/>
      <c r="S458" s="48"/>
      <c r="T458" s="48"/>
      <c r="U458" s="48"/>
      <c r="V458" s="48"/>
      <c r="W458" s="48"/>
      <c r="X458" s="4"/>
      <c r="Y458" s="3"/>
      <c r="Z458" s="3"/>
      <c r="AA458" s="61"/>
      <c r="AB458" s="3"/>
      <c r="AC458" s="8"/>
      <c r="AD458" s="4">
        <v>150</v>
      </c>
      <c r="AE458" s="4">
        <f t="shared" si="1271"/>
        <v>21.000000000000004</v>
      </c>
      <c r="AF458" s="4">
        <f t="shared" si="1272"/>
        <v>171</v>
      </c>
      <c r="AG458" s="110">
        <v>0.06</v>
      </c>
      <c r="AH458" s="18">
        <f t="shared" si="1273"/>
        <v>9</v>
      </c>
      <c r="AI458" s="8">
        <f t="shared" si="1274"/>
        <v>159</v>
      </c>
      <c r="AJ458" s="4">
        <v>159</v>
      </c>
      <c r="AK458" s="4">
        <f t="shared" ref="AK458:AK459" si="1283">+AJ458*$Y$5</f>
        <v>22.26</v>
      </c>
      <c r="AL458" s="4">
        <f t="shared" si="1276"/>
        <v>181.26</v>
      </c>
      <c r="AM458" s="97">
        <v>0.1</v>
      </c>
      <c r="AN458" s="4">
        <f t="shared" si="1277"/>
        <v>174.9</v>
      </c>
      <c r="AO458" s="4">
        <f t="shared" ref="AO458:AO459" si="1284">+AN458*$Y$5</f>
        <v>24.486000000000004</v>
      </c>
      <c r="AP458" s="4">
        <f t="shared" si="1279"/>
        <v>199.38600000000002</v>
      </c>
      <c r="AQ458" s="97">
        <v>0.06</v>
      </c>
      <c r="AR458" s="149">
        <f t="shared" si="1280"/>
        <v>185.39400000000001</v>
      </c>
      <c r="AS458" s="149">
        <f t="shared" ref="AS458:AS459" si="1285">+AR458*$Y$5</f>
        <v>25.955160000000003</v>
      </c>
      <c r="AT458" s="149">
        <f t="shared" si="1282"/>
        <v>211.34916000000001</v>
      </c>
    </row>
    <row r="459" spans="1:46" ht="15.75" x14ac:dyDescent="0.25">
      <c r="A459" s="9" t="s">
        <v>262</v>
      </c>
      <c r="B459" s="48"/>
      <c r="C459" s="48"/>
      <c r="D459" s="48"/>
      <c r="E459" s="9"/>
      <c r="F459" s="9"/>
      <c r="G459" s="9"/>
      <c r="H459" s="9"/>
      <c r="I459" s="9"/>
      <c r="J459" s="48"/>
      <c r="K459" s="48"/>
      <c r="L459" s="48"/>
      <c r="M459" s="48"/>
      <c r="N459" s="48"/>
      <c r="O459" s="50"/>
      <c r="P459" s="9"/>
      <c r="Q459" s="17"/>
      <c r="R459" s="18"/>
      <c r="S459" s="48"/>
      <c r="T459" s="48"/>
      <c r="U459" s="48"/>
      <c r="V459" s="48"/>
      <c r="W459" s="48"/>
      <c r="X459" s="4"/>
      <c r="Y459" s="3"/>
      <c r="Z459" s="3"/>
      <c r="AA459" s="61"/>
      <c r="AB459" s="3"/>
      <c r="AC459" s="8"/>
      <c r="AD459" s="4">
        <v>1500</v>
      </c>
      <c r="AE459" s="4">
        <f t="shared" si="1271"/>
        <v>210.00000000000003</v>
      </c>
      <c r="AF459" s="4">
        <f t="shared" si="1272"/>
        <v>1710</v>
      </c>
      <c r="AG459" s="110">
        <v>0.06</v>
      </c>
      <c r="AH459" s="18">
        <f t="shared" si="1273"/>
        <v>90</v>
      </c>
      <c r="AI459" s="8">
        <f t="shared" si="1274"/>
        <v>1590</v>
      </c>
      <c r="AJ459" s="4">
        <v>1590</v>
      </c>
      <c r="AK459" s="4">
        <f t="shared" si="1283"/>
        <v>222.60000000000002</v>
      </c>
      <c r="AL459" s="4">
        <f t="shared" si="1276"/>
        <v>1812.6</v>
      </c>
      <c r="AM459" s="97">
        <v>0.1</v>
      </c>
      <c r="AN459" s="4">
        <f t="shared" si="1277"/>
        <v>1749</v>
      </c>
      <c r="AO459" s="4">
        <f t="shared" si="1284"/>
        <v>244.86</v>
      </c>
      <c r="AP459" s="4">
        <f t="shared" si="1279"/>
        <v>1993.8600000000001</v>
      </c>
      <c r="AQ459" s="97">
        <v>0.06</v>
      </c>
      <c r="AR459" s="149">
        <f t="shared" si="1280"/>
        <v>1853.94</v>
      </c>
      <c r="AS459" s="149">
        <f t="shared" si="1285"/>
        <v>259.55160000000001</v>
      </c>
      <c r="AT459" s="149">
        <f t="shared" si="1282"/>
        <v>2113.4916000000003</v>
      </c>
    </row>
    <row r="460" spans="1:46" ht="15.75" x14ac:dyDescent="0.25">
      <c r="A460" s="9" t="s">
        <v>260</v>
      </c>
      <c r="B460" s="48"/>
      <c r="C460" s="48"/>
      <c r="D460" s="48"/>
      <c r="E460" s="9"/>
      <c r="F460" s="9"/>
      <c r="G460" s="9"/>
      <c r="H460" s="9"/>
      <c r="I460" s="9"/>
      <c r="J460" s="48"/>
      <c r="K460" s="48"/>
      <c r="L460" s="48"/>
      <c r="M460" s="48"/>
      <c r="N460" s="48"/>
      <c r="O460" s="50"/>
      <c r="P460" s="9"/>
      <c r="Q460" s="17"/>
      <c r="R460" s="18"/>
      <c r="S460" s="48"/>
      <c r="T460" s="48"/>
      <c r="U460" s="48"/>
      <c r="V460" s="48"/>
      <c r="W460" s="48"/>
      <c r="X460" s="4"/>
      <c r="Y460" s="3"/>
      <c r="Z460" s="3"/>
      <c r="AA460" s="61"/>
      <c r="AB460" s="3"/>
      <c r="AC460" s="8"/>
      <c r="AD460" s="4">
        <v>1000</v>
      </c>
      <c r="AE460" s="4">
        <v>0</v>
      </c>
      <c r="AF460" s="4">
        <f t="shared" si="1272"/>
        <v>1000</v>
      </c>
      <c r="AG460" s="110">
        <v>0.06</v>
      </c>
      <c r="AH460" s="18">
        <f t="shared" si="1273"/>
        <v>60</v>
      </c>
      <c r="AI460" s="8">
        <f t="shared" si="1274"/>
        <v>1060</v>
      </c>
      <c r="AJ460" s="4">
        <v>1060</v>
      </c>
      <c r="AK460" s="4">
        <v>0</v>
      </c>
      <c r="AL460" s="4">
        <f t="shared" si="1276"/>
        <v>1060</v>
      </c>
      <c r="AM460" s="97">
        <v>0.1</v>
      </c>
      <c r="AN460" s="4">
        <f t="shared" si="1277"/>
        <v>1166</v>
      </c>
      <c r="AO460" s="4">
        <v>0</v>
      </c>
      <c r="AP460" s="4">
        <f t="shared" si="1279"/>
        <v>1166</v>
      </c>
      <c r="AQ460" s="97">
        <v>0.06</v>
      </c>
      <c r="AR460" s="149">
        <f t="shared" si="1280"/>
        <v>1235.96</v>
      </c>
      <c r="AS460" s="149">
        <v>0</v>
      </c>
      <c r="AT460" s="149">
        <f t="shared" si="1282"/>
        <v>1235.96</v>
      </c>
    </row>
    <row r="461" spans="1:46" ht="15.75" x14ac:dyDescent="0.25">
      <c r="A461" s="54" t="s">
        <v>267</v>
      </c>
      <c r="B461" s="48"/>
      <c r="C461" s="48"/>
      <c r="D461" s="48"/>
      <c r="E461" s="9"/>
      <c r="F461" s="9"/>
      <c r="G461" s="9"/>
      <c r="H461" s="9"/>
      <c r="I461" s="9"/>
      <c r="J461" s="48"/>
      <c r="K461" s="48"/>
      <c r="L461" s="48"/>
      <c r="M461" s="48"/>
      <c r="N461" s="48"/>
      <c r="O461" s="50"/>
      <c r="P461" s="9"/>
      <c r="Q461" s="17"/>
      <c r="R461" s="18"/>
      <c r="S461" s="48"/>
      <c r="T461" s="48"/>
      <c r="U461" s="48"/>
      <c r="V461" s="48"/>
      <c r="W461" s="48"/>
      <c r="X461" s="41"/>
      <c r="Y461" s="31"/>
      <c r="Z461" s="31"/>
      <c r="AA461" s="88"/>
      <c r="AB461" s="31"/>
      <c r="AC461" s="8"/>
      <c r="AD461" s="41"/>
      <c r="AE461" s="41"/>
      <c r="AF461" s="41"/>
      <c r="AG461" s="61"/>
      <c r="AH461" s="3"/>
      <c r="AI461" s="5"/>
      <c r="AJ461" s="41"/>
      <c r="AK461" s="41"/>
      <c r="AL461" s="41"/>
      <c r="AN461" s="41"/>
      <c r="AO461" s="41"/>
      <c r="AP461" s="41"/>
      <c r="AQ461" s="60"/>
      <c r="AR461" s="159"/>
      <c r="AS461" s="159"/>
      <c r="AT461" s="159"/>
    </row>
    <row r="462" spans="1:46" ht="15.75" x14ac:dyDescent="0.25">
      <c r="A462" s="83" t="s">
        <v>263</v>
      </c>
      <c r="B462" s="48"/>
      <c r="C462" s="48"/>
      <c r="D462" s="48"/>
      <c r="E462" s="9"/>
      <c r="F462" s="9"/>
      <c r="G462" s="9"/>
      <c r="H462" s="9"/>
      <c r="I462" s="9"/>
      <c r="J462" s="48"/>
      <c r="K462" s="48"/>
      <c r="L462" s="48"/>
      <c r="M462" s="48"/>
      <c r="N462" s="48"/>
      <c r="O462" s="50"/>
      <c r="P462" s="9"/>
      <c r="Q462" s="17"/>
      <c r="R462" s="18"/>
      <c r="S462" s="48"/>
      <c r="T462" s="48"/>
      <c r="U462" s="48"/>
      <c r="V462" s="48"/>
      <c r="W462" s="48"/>
      <c r="X462" s="41"/>
      <c r="Y462" s="31"/>
      <c r="Z462" s="31"/>
      <c r="AA462" s="88"/>
      <c r="AB462" s="31"/>
      <c r="AC462" s="8"/>
      <c r="AD462" s="41"/>
      <c r="AE462" s="41"/>
      <c r="AF462" s="41"/>
      <c r="AG462" s="61"/>
      <c r="AH462" s="3"/>
      <c r="AI462" s="5"/>
      <c r="AJ462" s="41"/>
      <c r="AK462" s="41"/>
      <c r="AL462" s="41"/>
      <c r="AN462" s="41"/>
      <c r="AO462" s="41"/>
      <c r="AP462" s="41"/>
      <c r="AQ462" s="60"/>
      <c r="AR462" s="159"/>
      <c r="AS462" s="159"/>
      <c r="AT462" s="159"/>
    </row>
    <row r="463" spans="1:46" ht="15.75" x14ac:dyDescent="0.25">
      <c r="A463" s="9" t="s">
        <v>264</v>
      </c>
      <c r="B463" s="48"/>
      <c r="C463" s="48"/>
      <c r="D463" s="48"/>
      <c r="E463" s="9"/>
      <c r="F463" s="9"/>
      <c r="G463" s="9"/>
      <c r="H463" s="9"/>
      <c r="I463" s="9"/>
      <c r="J463" s="48"/>
      <c r="K463" s="48"/>
      <c r="L463" s="48"/>
      <c r="M463" s="48"/>
      <c r="N463" s="48"/>
      <c r="O463" s="50"/>
      <c r="P463" s="9"/>
      <c r="Q463" s="17"/>
      <c r="R463" s="18"/>
      <c r="S463" s="48"/>
      <c r="T463" s="48"/>
      <c r="U463" s="48"/>
      <c r="V463" s="48"/>
      <c r="W463" s="48"/>
      <c r="X463" s="4"/>
      <c r="Y463" s="3"/>
      <c r="Z463" s="3"/>
      <c r="AA463" s="61"/>
      <c r="AB463" s="3"/>
      <c r="AC463" s="8"/>
      <c r="AD463" s="4">
        <v>1600</v>
      </c>
      <c r="AE463" s="4">
        <f t="shared" ref="AE463" si="1286">+AD463*$Y$5</f>
        <v>224.00000000000003</v>
      </c>
      <c r="AF463" s="4">
        <f t="shared" ref="AF463" si="1287">+AD463+AE463</f>
        <v>1824</v>
      </c>
      <c r="AG463" s="110">
        <v>0.06</v>
      </c>
      <c r="AH463" s="18">
        <f t="shared" ref="AH463:AH464" si="1288">AD463*AG463</f>
        <v>96</v>
      </c>
      <c r="AI463" s="8">
        <f t="shared" ref="AI463:AI464" si="1289">+AD463+AH463</f>
        <v>1696</v>
      </c>
      <c r="AJ463" s="4">
        <v>1696</v>
      </c>
      <c r="AK463" s="4">
        <f t="shared" ref="AK463" si="1290">+AJ463*$Y$5</f>
        <v>237.44000000000003</v>
      </c>
      <c r="AL463" s="4">
        <f t="shared" ref="AL463" si="1291">+AJ463+AK463</f>
        <v>1933.44</v>
      </c>
      <c r="AM463" s="97">
        <v>0.1</v>
      </c>
      <c r="AN463" s="4">
        <f t="shared" ref="AN463:AN464" si="1292">+AJ463*AM463+AJ463</f>
        <v>1865.6</v>
      </c>
      <c r="AO463" s="4">
        <f t="shared" ref="AO463" si="1293">+AN463*$Y$5</f>
        <v>261.18400000000003</v>
      </c>
      <c r="AP463" s="4">
        <f t="shared" ref="AP463" si="1294">+AN463+AO463</f>
        <v>2126.7840000000001</v>
      </c>
      <c r="AQ463" s="97">
        <v>0.06</v>
      </c>
      <c r="AR463" s="149">
        <f t="shared" ref="AR463:AR464" si="1295">+AN463*AQ463+AN463</f>
        <v>1977.5359999999998</v>
      </c>
      <c r="AS463" s="149">
        <f t="shared" ref="AS463" si="1296">+AR463*$Y$5</f>
        <v>276.85504000000003</v>
      </c>
      <c r="AT463" s="149">
        <f t="shared" ref="AT463" si="1297">+AR463+AS463</f>
        <v>2254.39104</v>
      </c>
    </row>
    <row r="464" spans="1:46" ht="15.75" x14ac:dyDescent="0.25">
      <c r="A464" s="9" t="s">
        <v>260</v>
      </c>
      <c r="B464" s="48"/>
      <c r="C464" s="48"/>
      <c r="D464" s="48"/>
      <c r="E464" s="9"/>
      <c r="F464" s="9"/>
      <c r="G464" s="9"/>
      <c r="H464" s="9"/>
      <c r="I464" s="9"/>
      <c r="J464" s="48"/>
      <c r="K464" s="48"/>
      <c r="L464" s="48"/>
      <c r="M464" s="48"/>
      <c r="N464" s="48"/>
      <c r="O464" s="50"/>
      <c r="P464" s="9"/>
      <c r="Q464" s="17"/>
      <c r="R464" s="18"/>
      <c r="S464" s="48"/>
      <c r="T464" s="48"/>
      <c r="U464" s="48"/>
      <c r="V464" s="48"/>
      <c r="W464" s="48"/>
      <c r="X464" s="4"/>
      <c r="Y464" s="3"/>
      <c r="Z464" s="3"/>
      <c r="AA464" s="61"/>
      <c r="AB464" s="3"/>
      <c r="AC464" s="8"/>
      <c r="AD464" s="4">
        <v>1000</v>
      </c>
      <c r="AE464" s="4">
        <v>0</v>
      </c>
      <c r="AF464" s="4">
        <f>AD464</f>
        <v>1000</v>
      </c>
      <c r="AG464" s="110">
        <v>0.06</v>
      </c>
      <c r="AH464" s="18">
        <f t="shared" si="1288"/>
        <v>60</v>
      </c>
      <c r="AI464" s="8">
        <f t="shared" si="1289"/>
        <v>1060</v>
      </c>
      <c r="AJ464" s="4">
        <v>1060</v>
      </c>
      <c r="AK464" s="4">
        <v>0</v>
      </c>
      <c r="AL464" s="4">
        <f>AJ464</f>
        <v>1060</v>
      </c>
      <c r="AM464" s="97">
        <v>0.1</v>
      </c>
      <c r="AN464" s="4">
        <f t="shared" si="1292"/>
        <v>1166</v>
      </c>
      <c r="AO464" s="4">
        <v>0</v>
      </c>
      <c r="AP464" s="4">
        <f>AN464</f>
        <v>1166</v>
      </c>
      <c r="AQ464" s="97">
        <v>0.06</v>
      </c>
      <c r="AR464" s="149">
        <f t="shared" si="1295"/>
        <v>1235.96</v>
      </c>
      <c r="AS464" s="149">
        <v>0</v>
      </c>
      <c r="AT464" s="149">
        <f>AR464</f>
        <v>1235.96</v>
      </c>
    </row>
    <row r="465" spans="1:46" ht="15.75" x14ac:dyDescent="0.25">
      <c r="A465" s="54" t="s">
        <v>265</v>
      </c>
      <c r="B465" s="48"/>
      <c r="C465" s="48"/>
      <c r="D465" s="48"/>
      <c r="E465" s="9"/>
      <c r="F465" s="9"/>
      <c r="G465" s="9"/>
      <c r="H465" s="9"/>
      <c r="I465" s="9"/>
      <c r="J465" s="48"/>
      <c r="K465" s="48"/>
      <c r="L465" s="48"/>
      <c r="M465" s="48"/>
      <c r="N465" s="48"/>
      <c r="O465" s="50"/>
      <c r="P465" s="9"/>
      <c r="Q465" s="17"/>
      <c r="R465" s="18"/>
      <c r="S465" s="48"/>
      <c r="T465" s="48"/>
      <c r="U465" s="48"/>
      <c r="V465" s="48"/>
      <c r="W465" s="48"/>
      <c r="X465" s="41"/>
      <c r="Y465" s="31"/>
      <c r="Z465" s="31"/>
      <c r="AA465" s="88"/>
      <c r="AB465" s="31"/>
      <c r="AC465" s="8"/>
      <c r="AD465" s="41"/>
      <c r="AE465" s="41"/>
      <c r="AF465" s="41"/>
      <c r="AG465" s="61"/>
      <c r="AH465" s="3"/>
      <c r="AI465" s="5"/>
      <c r="AJ465" s="41"/>
      <c r="AK465" s="41"/>
      <c r="AL465" s="41"/>
      <c r="AN465" s="41"/>
      <c r="AO465" s="41"/>
      <c r="AP465" s="41"/>
      <c r="AQ465" s="60"/>
      <c r="AR465" s="159"/>
      <c r="AS465" s="159"/>
      <c r="AT465" s="159"/>
    </row>
    <row r="466" spans="1:46" ht="15.75" x14ac:dyDescent="0.25">
      <c r="A466" s="9" t="s">
        <v>264</v>
      </c>
      <c r="B466" s="48"/>
      <c r="C466" s="48"/>
      <c r="D466" s="48"/>
      <c r="E466" s="9"/>
      <c r="F466" s="9"/>
      <c r="G466" s="9"/>
      <c r="H466" s="9"/>
      <c r="I466" s="9"/>
      <c r="J466" s="48"/>
      <c r="K466" s="48"/>
      <c r="L466" s="48"/>
      <c r="M466" s="48"/>
      <c r="N466" s="48"/>
      <c r="O466" s="50"/>
      <c r="P466" s="9"/>
      <c r="Q466" s="17"/>
      <c r="R466" s="18"/>
      <c r="S466" s="48"/>
      <c r="T466" s="48"/>
      <c r="U466" s="48"/>
      <c r="V466" s="48"/>
      <c r="W466" s="48"/>
      <c r="X466" s="4"/>
      <c r="Y466" s="3"/>
      <c r="Z466" s="3"/>
      <c r="AA466" s="61"/>
      <c r="AB466" s="3"/>
      <c r="AC466" s="8"/>
      <c r="AD466" s="4">
        <v>500</v>
      </c>
      <c r="AE466" s="4">
        <f t="shared" ref="AE466" si="1298">+AD466*$Y$5</f>
        <v>70</v>
      </c>
      <c r="AF466" s="4">
        <f t="shared" ref="AF466" si="1299">+AD466+AE466</f>
        <v>570</v>
      </c>
      <c r="AG466" s="110">
        <v>0.06</v>
      </c>
      <c r="AH466" s="18">
        <f t="shared" ref="AH466:AH467" si="1300">AD466*AG466</f>
        <v>30</v>
      </c>
      <c r="AI466" s="8">
        <f t="shared" ref="AI466:AI467" si="1301">+AD466+AH466</f>
        <v>530</v>
      </c>
      <c r="AJ466" s="4">
        <v>530</v>
      </c>
      <c r="AK466" s="4">
        <f t="shared" ref="AK466" si="1302">+AJ466*$Y$5</f>
        <v>74.2</v>
      </c>
      <c r="AL466" s="4">
        <f t="shared" ref="AL466" si="1303">+AJ466+AK466</f>
        <v>604.20000000000005</v>
      </c>
      <c r="AM466" s="97">
        <v>0.1</v>
      </c>
      <c r="AN466" s="4">
        <f t="shared" ref="AN466:AN467" si="1304">+AJ466*AM466+AJ466</f>
        <v>583</v>
      </c>
      <c r="AO466" s="4">
        <f t="shared" ref="AO466" si="1305">+AN466*$Y$5</f>
        <v>81.62</v>
      </c>
      <c r="AP466" s="4">
        <f t="shared" ref="AP466" si="1306">+AN466+AO466</f>
        <v>664.62</v>
      </c>
      <c r="AQ466" s="97">
        <v>0.06</v>
      </c>
      <c r="AR466" s="149">
        <f t="shared" ref="AR466:AR467" si="1307">+AN466*AQ466+AN466</f>
        <v>617.98</v>
      </c>
      <c r="AS466" s="149">
        <f t="shared" ref="AS466" si="1308">+AR466*$Y$5</f>
        <v>86.517200000000017</v>
      </c>
      <c r="AT466" s="149">
        <f t="shared" ref="AT466" si="1309">+AR466+AS466</f>
        <v>704.49720000000002</v>
      </c>
    </row>
    <row r="467" spans="1:46" ht="15.75" x14ac:dyDescent="0.25">
      <c r="A467" s="9" t="s">
        <v>260</v>
      </c>
      <c r="B467" s="48"/>
      <c r="C467" s="48"/>
      <c r="D467" s="48"/>
      <c r="E467" s="9"/>
      <c r="F467" s="9"/>
      <c r="G467" s="9"/>
      <c r="H467" s="9"/>
      <c r="I467" s="9"/>
      <c r="J467" s="48"/>
      <c r="K467" s="48"/>
      <c r="L467" s="48"/>
      <c r="M467" s="48"/>
      <c r="N467" s="48"/>
      <c r="O467" s="50"/>
      <c r="P467" s="9"/>
      <c r="Q467" s="17"/>
      <c r="R467" s="18"/>
      <c r="S467" s="48"/>
      <c r="T467" s="48"/>
      <c r="U467" s="48"/>
      <c r="V467" s="48"/>
      <c r="W467" s="48"/>
      <c r="X467" s="4"/>
      <c r="Y467" s="3"/>
      <c r="Z467" s="3"/>
      <c r="AA467" s="61"/>
      <c r="AB467" s="3"/>
      <c r="AC467" s="8"/>
      <c r="AD467" s="4">
        <v>1000</v>
      </c>
      <c r="AE467" s="4">
        <v>0</v>
      </c>
      <c r="AF467" s="4">
        <f>AD467</f>
        <v>1000</v>
      </c>
      <c r="AG467" s="110">
        <v>0.06</v>
      </c>
      <c r="AH467" s="18">
        <f t="shared" si="1300"/>
        <v>60</v>
      </c>
      <c r="AI467" s="8">
        <f t="shared" si="1301"/>
        <v>1060</v>
      </c>
      <c r="AJ467" s="4">
        <v>1060</v>
      </c>
      <c r="AK467" s="4">
        <v>0</v>
      </c>
      <c r="AL467" s="4">
        <f>AJ467</f>
        <v>1060</v>
      </c>
      <c r="AM467" s="97">
        <v>0.1</v>
      </c>
      <c r="AN467" s="4">
        <f t="shared" si="1304"/>
        <v>1166</v>
      </c>
      <c r="AO467" s="4">
        <v>0</v>
      </c>
      <c r="AP467" s="4">
        <f>AN467</f>
        <v>1166</v>
      </c>
      <c r="AQ467" s="97">
        <v>0.06</v>
      </c>
      <c r="AR467" s="149">
        <f t="shared" si="1307"/>
        <v>1235.96</v>
      </c>
      <c r="AS467" s="149">
        <v>0</v>
      </c>
      <c r="AT467" s="149">
        <f>AR467</f>
        <v>1235.96</v>
      </c>
    </row>
    <row r="468" spans="1:46" ht="15.75" x14ac:dyDescent="0.25">
      <c r="A468" s="54" t="s">
        <v>266</v>
      </c>
      <c r="B468" s="48"/>
      <c r="C468" s="48"/>
      <c r="D468" s="48"/>
      <c r="E468" s="9"/>
      <c r="F468" s="9"/>
      <c r="G468" s="9"/>
      <c r="H468" s="9"/>
      <c r="I468" s="9"/>
      <c r="J468" s="48"/>
      <c r="K468" s="48"/>
      <c r="L468" s="48"/>
      <c r="M468" s="48"/>
      <c r="N468" s="48"/>
      <c r="O468" s="50"/>
      <c r="P468" s="9"/>
      <c r="Q468" s="17"/>
      <c r="R468" s="18"/>
      <c r="S468" s="48"/>
      <c r="T468" s="48"/>
      <c r="U468" s="48"/>
      <c r="V468" s="48"/>
      <c r="W468" s="48"/>
      <c r="X468" s="41"/>
      <c r="Y468" s="31"/>
      <c r="Z468" s="31"/>
      <c r="AA468" s="88"/>
      <c r="AB468" s="31"/>
      <c r="AC468" s="8"/>
      <c r="AD468" s="41"/>
      <c r="AE468" s="41"/>
      <c r="AF468" s="41"/>
      <c r="AG468" s="61"/>
      <c r="AH468" s="3"/>
      <c r="AI468" s="5"/>
      <c r="AJ468" s="41"/>
      <c r="AK468" s="41"/>
      <c r="AL468" s="41"/>
      <c r="AN468" s="41"/>
      <c r="AO468" s="41"/>
      <c r="AP468" s="41"/>
      <c r="AQ468" s="60"/>
      <c r="AR468" s="159"/>
      <c r="AS468" s="159"/>
      <c r="AT468" s="159"/>
    </row>
    <row r="469" spans="1:46" ht="15.75" x14ac:dyDescent="0.25">
      <c r="A469" s="9" t="s">
        <v>264</v>
      </c>
      <c r="B469" s="48"/>
      <c r="C469" s="48"/>
      <c r="D469" s="48"/>
      <c r="E469" s="9"/>
      <c r="F469" s="9"/>
      <c r="G469" s="9"/>
      <c r="H469" s="9"/>
      <c r="I469" s="9"/>
      <c r="J469" s="48"/>
      <c r="K469" s="48"/>
      <c r="L469" s="48"/>
      <c r="M469" s="48"/>
      <c r="N469" s="48"/>
      <c r="O469" s="50"/>
      <c r="P469" s="9"/>
      <c r="Q469" s="17"/>
      <c r="R469" s="18"/>
      <c r="S469" s="48"/>
      <c r="T469" s="48"/>
      <c r="U469" s="48"/>
      <c r="V469" s="48"/>
      <c r="W469" s="48"/>
      <c r="X469" s="4"/>
      <c r="Y469" s="3"/>
      <c r="Z469" s="3"/>
      <c r="AA469" s="61"/>
      <c r="AB469" s="3"/>
      <c r="AC469" s="8"/>
      <c r="AD469" s="4">
        <v>500</v>
      </c>
      <c r="AE469" s="4">
        <f t="shared" ref="AE469" si="1310">+AD469*$Y$5</f>
        <v>70</v>
      </c>
      <c r="AF469" s="4">
        <f t="shared" ref="AF469" si="1311">+AD469+AE469</f>
        <v>570</v>
      </c>
      <c r="AG469" s="110">
        <v>0.06</v>
      </c>
      <c r="AH469" s="18">
        <f t="shared" ref="AH469:AH470" si="1312">AD469*AG469</f>
        <v>30</v>
      </c>
      <c r="AI469" s="8">
        <f t="shared" ref="AI469:AI470" si="1313">+AD469+AH469</f>
        <v>530</v>
      </c>
      <c r="AJ469" s="4">
        <v>530</v>
      </c>
      <c r="AK469" s="4">
        <f t="shared" ref="AK469" si="1314">+AJ469*$Y$5</f>
        <v>74.2</v>
      </c>
      <c r="AL469" s="4">
        <f t="shared" ref="AL469" si="1315">+AJ469+AK469</f>
        <v>604.20000000000005</v>
      </c>
      <c r="AM469" s="97">
        <v>0.1</v>
      </c>
      <c r="AN469" s="4">
        <f t="shared" ref="AN469:AN470" si="1316">+AJ469*AM469+AJ469</f>
        <v>583</v>
      </c>
      <c r="AO469" s="4">
        <f t="shared" ref="AO469" si="1317">+AN469*$Y$5</f>
        <v>81.62</v>
      </c>
      <c r="AP469" s="4">
        <f t="shared" ref="AP469" si="1318">+AN469+AO469</f>
        <v>664.62</v>
      </c>
      <c r="AQ469" s="97">
        <v>0.06</v>
      </c>
      <c r="AR469" s="149">
        <f t="shared" ref="AR469:AR470" si="1319">+AN469*AQ469+AN469</f>
        <v>617.98</v>
      </c>
      <c r="AS469" s="149">
        <f t="shared" ref="AS469" si="1320">+AR469*$Y$5</f>
        <v>86.517200000000017</v>
      </c>
      <c r="AT469" s="149">
        <f t="shared" ref="AT469" si="1321">+AR469+AS469</f>
        <v>704.49720000000002</v>
      </c>
    </row>
    <row r="470" spans="1:46" ht="15.75" x14ac:dyDescent="0.25">
      <c r="A470" s="9" t="s">
        <v>260</v>
      </c>
      <c r="B470" s="48"/>
      <c r="C470" s="48"/>
      <c r="D470" s="48"/>
      <c r="E470" s="9"/>
      <c r="F470" s="9"/>
      <c r="G470" s="9"/>
      <c r="H470" s="9"/>
      <c r="I470" s="9"/>
      <c r="J470" s="48"/>
      <c r="K470" s="48"/>
      <c r="L470" s="48"/>
      <c r="M470" s="48"/>
      <c r="N470" s="48"/>
      <c r="O470" s="50"/>
      <c r="P470" s="9"/>
      <c r="Q470" s="17"/>
      <c r="R470" s="18"/>
      <c r="S470" s="48"/>
      <c r="T470" s="48"/>
      <c r="U470" s="48"/>
      <c r="V470" s="48"/>
      <c r="W470" s="48"/>
      <c r="X470" s="4"/>
      <c r="Y470" s="3"/>
      <c r="Z470" s="3"/>
      <c r="AA470" s="61"/>
      <c r="AB470" s="3"/>
      <c r="AC470" s="8"/>
      <c r="AD470" s="4">
        <v>500</v>
      </c>
      <c r="AE470" s="4">
        <v>0</v>
      </c>
      <c r="AF470" s="4">
        <f>AD470</f>
        <v>500</v>
      </c>
      <c r="AG470" s="110">
        <v>0.06</v>
      </c>
      <c r="AH470" s="18">
        <f t="shared" si="1312"/>
        <v>30</v>
      </c>
      <c r="AI470" s="8">
        <f t="shared" si="1313"/>
        <v>530</v>
      </c>
      <c r="AJ470" s="4">
        <v>530</v>
      </c>
      <c r="AK470" s="4">
        <v>0</v>
      </c>
      <c r="AL470" s="4">
        <f>AJ470</f>
        <v>530</v>
      </c>
      <c r="AM470" s="97">
        <v>0.1</v>
      </c>
      <c r="AN470" s="4">
        <f t="shared" si="1316"/>
        <v>583</v>
      </c>
      <c r="AO470" s="4">
        <v>0</v>
      </c>
      <c r="AP470" s="4">
        <f>AN470</f>
        <v>583</v>
      </c>
      <c r="AQ470" s="97">
        <v>0.06</v>
      </c>
      <c r="AR470" s="149">
        <f t="shared" si="1319"/>
        <v>617.98</v>
      </c>
      <c r="AS470" s="149">
        <v>0</v>
      </c>
      <c r="AT470" s="149">
        <f>AR470</f>
        <v>617.98</v>
      </c>
    </row>
    <row r="471" spans="1:46" ht="15.75" x14ac:dyDescent="0.25">
      <c r="A471" s="54" t="s">
        <v>268</v>
      </c>
      <c r="B471" s="48"/>
      <c r="C471" s="48"/>
      <c r="D471" s="48"/>
      <c r="E471" s="9"/>
      <c r="F471" s="9"/>
      <c r="G471" s="9"/>
      <c r="H471" s="9"/>
      <c r="I471" s="9"/>
      <c r="J471" s="48"/>
      <c r="K471" s="48"/>
      <c r="L471" s="48"/>
      <c r="M471" s="48"/>
      <c r="N471" s="48"/>
      <c r="O471" s="50"/>
      <c r="P471" s="9"/>
      <c r="Q471" s="17"/>
      <c r="R471" s="18"/>
      <c r="S471" s="48"/>
      <c r="T471" s="48"/>
      <c r="U471" s="48"/>
      <c r="V471" s="48"/>
      <c r="W471" s="48"/>
      <c r="X471" s="41"/>
      <c r="Y471" s="31"/>
      <c r="Z471" s="31"/>
      <c r="AA471" s="88"/>
      <c r="AB471" s="31"/>
      <c r="AC471" s="8"/>
      <c r="AD471" s="41"/>
      <c r="AE471" s="41"/>
      <c r="AF471" s="41"/>
      <c r="AG471" s="61"/>
      <c r="AH471" s="3"/>
      <c r="AI471" s="5"/>
      <c r="AJ471" s="41"/>
      <c r="AK471" s="41"/>
      <c r="AL471" s="41"/>
      <c r="AN471" s="41"/>
      <c r="AO471" s="41"/>
      <c r="AP471" s="41"/>
      <c r="AQ471" s="60"/>
      <c r="AR471" s="159"/>
      <c r="AS471" s="159"/>
      <c r="AT471" s="159"/>
    </row>
    <row r="472" spans="1:46" ht="15.75" x14ac:dyDescent="0.25">
      <c r="A472" s="83" t="s">
        <v>269</v>
      </c>
      <c r="B472" s="48"/>
      <c r="C472" s="48"/>
      <c r="D472" s="48"/>
      <c r="E472" s="9"/>
      <c r="F472" s="9"/>
      <c r="G472" s="9"/>
      <c r="H472" s="9"/>
      <c r="I472" s="9"/>
      <c r="J472" s="48"/>
      <c r="K472" s="48"/>
      <c r="L472" s="48"/>
      <c r="M472" s="48"/>
      <c r="N472" s="48"/>
      <c r="O472" s="50"/>
      <c r="P472" s="9"/>
      <c r="Q472" s="17"/>
      <c r="R472" s="18"/>
      <c r="S472" s="48"/>
      <c r="T472" s="48"/>
      <c r="U472" s="48"/>
      <c r="V472" s="48"/>
      <c r="W472" s="48"/>
      <c r="X472" s="41"/>
      <c r="Y472" s="31"/>
      <c r="Z472" s="31"/>
      <c r="AA472" s="88"/>
      <c r="AB472" s="31"/>
      <c r="AC472" s="8"/>
      <c r="AD472" s="41"/>
      <c r="AE472" s="41"/>
      <c r="AF472" s="41"/>
      <c r="AG472" s="61"/>
      <c r="AH472" s="3"/>
      <c r="AI472" s="5"/>
      <c r="AJ472" s="41"/>
      <c r="AK472" s="41"/>
      <c r="AL472" s="41"/>
      <c r="AN472" s="41"/>
      <c r="AO472" s="41"/>
      <c r="AP472" s="41"/>
      <c r="AQ472" s="60"/>
      <c r="AR472" s="159"/>
      <c r="AS472" s="159"/>
      <c r="AT472" s="159"/>
    </row>
    <row r="473" spans="1:46" ht="15.75" x14ac:dyDescent="0.25">
      <c r="A473" s="9" t="s">
        <v>264</v>
      </c>
      <c r="B473" s="48"/>
      <c r="C473" s="48"/>
      <c r="D473" s="48"/>
      <c r="E473" s="9"/>
      <c r="F473" s="9"/>
      <c r="G473" s="9"/>
      <c r="H473" s="9"/>
      <c r="I473" s="9"/>
      <c r="J473" s="48"/>
      <c r="K473" s="48"/>
      <c r="L473" s="48"/>
      <c r="M473" s="48"/>
      <c r="N473" s="48"/>
      <c r="O473" s="50"/>
      <c r="P473" s="9"/>
      <c r="Q473" s="17"/>
      <c r="R473" s="18"/>
      <c r="S473" s="48"/>
      <c r="T473" s="48"/>
      <c r="U473" s="48"/>
      <c r="V473" s="48"/>
      <c r="W473" s="48"/>
      <c r="X473" s="4"/>
      <c r="Y473" s="3"/>
      <c r="Z473" s="3"/>
      <c r="AA473" s="61"/>
      <c r="AB473" s="3"/>
      <c r="AC473" s="8"/>
      <c r="AD473" s="4">
        <v>10000</v>
      </c>
      <c r="AE473" s="4">
        <f t="shared" ref="AE473" si="1322">+AD473*$Y$5</f>
        <v>1400.0000000000002</v>
      </c>
      <c r="AF473" s="4">
        <f t="shared" ref="AF473" si="1323">+AD473+AE473</f>
        <v>11400</v>
      </c>
      <c r="AG473" s="110">
        <v>0.06</v>
      </c>
      <c r="AH473" s="18">
        <f t="shared" ref="AH473:AH475" si="1324">AD473*AG473</f>
        <v>600</v>
      </c>
      <c r="AI473" s="8">
        <f t="shared" ref="AI473:AI475" si="1325">+AD473+AH473</f>
        <v>10600</v>
      </c>
      <c r="AJ473" s="4">
        <v>10600</v>
      </c>
      <c r="AK473" s="4">
        <f t="shared" ref="AK473" si="1326">+AJ473*$Y$5</f>
        <v>1484.0000000000002</v>
      </c>
      <c r="AL473" s="4">
        <f t="shared" ref="AL473" si="1327">+AJ473+AK473</f>
        <v>12084</v>
      </c>
      <c r="AM473" s="97">
        <v>0.1</v>
      </c>
      <c r="AN473" s="4">
        <f t="shared" ref="AN473:AN475" si="1328">+AJ473*AM473+AJ473</f>
        <v>11660</v>
      </c>
      <c r="AO473" s="4">
        <f t="shared" ref="AO473" si="1329">+AN473*$Y$5</f>
        <v>1632.4</v>
      </c>
      <c r="AP473" s="4">
        <f t="shared" ref="AP473" si="1330">+AN473+AO473</f>
        <v>13292.4</v>
      </c>
      <c r="AQ473" s="97">
        <v>0.06</v>
      </c>
      <c r="AR473" s="149">
        <f t="shared" ref="AR473:AR475" si="1331">+AN473*AQ473+AN473</f>
        <v>12359.6</v>
      </c>
      <c r="AS473" s="149">
        <f t="shared" ref="AS473" si="1332">+AR473*$Y$5</f>
        <v>1730.3440000000003</v>
      </c>
      <c r="AT473" s="149">
        <f t="shared" ref="AT473" si="1333">+AR473+AS473</f>
        <v>14089.944000000001</v>
      </c>
    </row>
    <row r="474" spans="1:46" ht="15.75" x14ac:dyDescent="0.25">
      <c r="A474" s="9" t="s">
        <v>260</v>
      </c>
      <c r="B474" s="48"/>
      <c r="C474" s="48"/>
      <c r="D474" s="48"/>
      <c r="E474" s="9"/>
      <c r="F474" s="9"/>
      <c r="G474" s="9"/>
      <c r="H474" s="9"/>
      <c r="I474" s="9"/>
      <c r="J474" s="48"/>
      <c r="K474" s="48"/>
      <c r="L474" s="48"/>
      <c r="M474" s="48"/>
      <c r="N474" s="48"/>
      <c r="O474" s="50"/>
      <c r="P474" s="9"/>
      <c r="Q474" s="17"/>
      <c r="R474" s="18"/>
      <c r="S474" s="48"/>
      <c r="T474" s="48"/>
      <c r="U474" s="48"/>
      <c r="V474" s="48"/>
      <c r="W474" s="48"/>
      <c r="X474" s="4"/>
      <c r="Y474" s="3"/>
      <c r="Z474" s="3"/>
      <c r="AA474" s="61"/>
      <c r="AB474" s="3"/>
      <c r="AC474" s="8"/>
      <c r="AD474" s="4">
        <v>15000</v>
      </c>
      <c r="AE474" s="4">
        <v>0</v>
      </c>
      <c r="AF474" s="4">
        <f>AD474</f>
        <v>15000</v>
      </c>
      <c r="AG474" s="110">
        <v>0.06</v>
      </c>
      <c r="AH474" s="18">
        <f t="shared" si="1324"/>
        <v>900</v>
      </c>
      <c r="AI474" s="8">
        <f t="shared" si="1325"/>
        <v>15900</v>
      </c>
      <c r="AJ474" s="4">
        <v>15900</v>
      </c>
      <c r="AK474" s="4">
        <v>0</v>
      </c>
      <c r="AL474" s="4">
        <f>AJ474</f>
        <v>15900</v>
      </c>
      <c r="AM474" s="97">
        <v>0.1</v>
      </c>
      <c r="AN474" s="4">
        <f t="shared" si="1328"/>
        <v>17490</v>
      </c>
      <c r="AO474" s="4">
        <v>0</v>
      </c>
      <c r="AP474" s="4">
        <f>AN474</f>
        <v>17490</v>
      </c>
      <c r="AQ474" s="97">
        <v>0.06</v>
      </c>
      <c r="AR474" s="149">
        <f t="shared" si="1331"/>
        <v>18539.400000000001</v>
      </c>
      <c r="AS474" s="149">
        <v>0</v>
      </c>
      <c r="AT474" s="149">
        <f>AR474</f>
        <v>18539.400000000001</v>
      </c>
    </row>
    <row r="475" spans="1:46" ht="15.75" x14ac:dyDescent="0.25">
      <c r="A475" s="9" t="s">
        <v>270</v>
      </c>
      <c r="B475" s="48"/>
      <c r="C475" s="48"/>
      <c r="D475" s="48"/>
      <c r="E475" s="9"/>
      <c r="F475" s="9"/>
      <c r="G475" s="9"/>
      <c r="H475" s="9"/>
      <c r="I475" s="9"/>
      <c r="J475" s="48"/>
      <c r="K475" s="48"/>
      <c r="L475" s="48"/>
      <c r="M475" s="48"/>
      <c r="N475" s="48"/>
      <c r="O475" s="50"/>
      <c r="P475" s="9"/>
      <c r="Q475" s="17"/>
      <c r="R475" s="18"/>
      <c r="S475" s="48"/>
      <c r="T475" s="48"/>
      <c r="U475" s="48"/>
      <c r="V475" s="48"/>
      <c r="W475" s="48"/>
      <c r="X475" s="4"/>
      <c r="Y475" s="3"/>
      <c r="Z475" s="3"/>
      <c r="AA475" s="61"/>
      <c r="AB475" s="3"/>
      <c r="AC475" s="8"/>
      <c r="AD475" s="4">
        <v>200</v>
      </c>
      <c r="AE475" s="4">
        <f t="shared" ref="AE475" si="1334">+AD475*$Y$5</f>
        <v>28.000000000000004</v>
      </c>
      <c r="AF475" s="4">
        <f t="shared" ref="AF475" si="1335">+AD475+AE475</f>
        <v>228</v>
      </c>
      <c r="AG475" s="110">
        <v>0.06</v>
      </c>
      <c r="AH475" s="18">
        <f t="shared" si="1324"/>
        <v>12</v>
      </c>
      <c r="AI475" s="8">
        <f t="shared" si="1325"/>
        <v>212</v>
      </c>
      <c r="AJ475" s="4">
        <v>212</v>
      </c>
      <c r="AK475" s="4">
        <f t="shared" ref="AK475" si="1336">+AJ475*$Y$5</f>
        <v>29.680000000000003</v>
      </c>
      <c r="AL475" s="4">
        <f t="shared" ref="AL475" si="1337">+AJ475+AK475</f>
        <v>241.68</v>
      </c>
      <c r="AM475" s="97">
        <v>0.1</v>
      </c>
      <c r="AN475" s="4">
        <f t="shared" si="1328"/>
        <v>233.2</v>
      </c>
      <c r="AO475" s="4">
        <f t="shared" ref="AO475" si="1338">+AN475*$Y$5</f>
        <v>32.648000000000003</v>
      </c>
      <c r="AP475" s="4">
        <f t="shared" ref="AP475" si="1339">+AN475+AO475</f>
        <v>265.84800000000001</v>
      </c>
      <c r="AQ475" s="97">
        <v>0.06</v>
      </c>
      <c r="AR475" s="149">
        <f t="shared" si="1331"/>
        <v>247.19199999999998</v>
      </c>
      <c r="AS475" s="149">
        <f t="shared" ref="AS475" si="1340">+AR475*$Y$5</f>
        <v>34.606880000000004</v>
      </c>
      <c r="AT475" s="149">
        <f t="shared" ref="AT475" si="1341">+AR475+AS475</f>
        <v>281.79888</v>
      </c>
    </row>
    <row r="476" spans="1:46" ht="15.75" x14ac:dyDescent="0.25">
      <c r="A476" s="54" t="s">
        <v>271</v>
      </c>
      <c r="B476" s="48"/>
      <c r="C476" s="48"/>
      <c r="D476" s="48"/>
      <c r="E476" s="9"/>
      <c r="F476" s="9"/>
      <c r="G476" s="9"/>
      <c r="H476" s="9"/>
      <c r="I476" s="9"/>
      <c r="J476" s="48"/>
      <c r="K476" s="48"/>
      <c r="L476" s="48"/>
      <c r="M476" s="48"/>
      <c r="N476" s="48"/>
      <c r="O476" s="50"/>
      <c r="P476" s="9"/>
      <c r="Q476" s="17"/>
      <c r="R476" s="18"/>
      <c r="S476" s="48"/>
      <c r="T476" s="48"/>
      <c r="U476" s="48"/>
      <c r="V476" s="48"/>
      <c r="W476" s="48"/>
      <c r="X476" s="41"/>
      <c r="Y476" s="31"/>
      <c r="Z476" s="31"/>
      <c r="AA476" s="88"/>
      <c r="AB476" s="31"/>
      <c r="AC476" s="8"/>
      <c r="AD476" s="41"/>
      <c r="AE476" s="41"/>
      <c r="AF476" s="41"/>
      <c r="AG476" s="61"/>
      <c r="AH476" s="3"/>
      <c r="AI476" s="5"/>
      <c r="AJ476" s="41"/>
      <c r="AK476" s="41"/>
      <c r="AL476" s="41"/>
      <c r="AN476" s="41"/>
      <c r="AO476" s="41"/>
      <c r="AP476" s="41"/>
      <c r="AQ476" s="60"/>
      <c r="AR476" s="159"/>
      <c r="AS476" s="159"/>
      <c r="AT476" s="159"/>
    </row>
    <row r="477" spans="1:46" ht="15.75" x14ac:dyDescent="0.25">
      <c r="A477" s="9" t="s">
        <v>264</v>
      </c>
      <c r="B477" s="48"/>
      <c r="C477" s="48"/>
      <c r="D477" s="48"/>
      <c r="E477" s="9"/>
      <c r="F477" s="9"/>
      <c r="G477" s="9"/>
      <c r="H477" s="9"/>
      <c r="I477" s="9"/>
      <c r="J477" s="48"/>
      <c r="K477" s="48"/>
      <c r="L477" s="48"/>
      <c r="M477" s="48"/>
      <c r="N477" s="48"/>
      <c r="O477" s="50"/>
      <c r="P477" s="9"/>
      <c r="Q477" s="17"/>
      <c r="R477" s="18"/>
      <c r="S477" s="48"/>
      <c r="T477" s="48"/>
      <c r="U477" s="48"/>
      <c r="V477" s="48"/>
      <c r="W477" s="48"/>
      <c r="X477" s="4"/>
      <c r="Y477" s="3"/>
      <c r="Z477" s="3"/>
      <c r="AA477" s="61"/>
      <c r="AB477" s="3"/>
      <c r="AC477" s="8"/>
      <c r="AD477" s="4">
        <v>500</v>
      </c>
      <c r="AE477" s="4">
        <f t="shared" ref="AE477" si="1342">+AD477*$Y$5</f>
        <v>70</v>
      </c>
      <c r="AF477" s="4">
        <f t="shared" ref="AF477" si="1343">+AD477+AE477</f>
        <v>570</v>
      </c>
      <c r="AG477" s="110">
        <v>0.06</v>
      </c>
      <c r="AH477" s="18">
        <f t="shared" ref="AH477:AH478" si="1344">AD477*AG477</f>
        <v>30</v>
      </c>
      <c r="AI477" s="8">
        <f t="shared" ref="AI477:AI478" si="1345">+AD477+AH477</f>
        <v>530</v>
      </c>
      <c r="AJ477" s="4">
        <v>530</v>
      </c>
      <c r="AK477" s="4">
        <f t="shared" ref="AK477" si="1346">+AJ477*$Y$5</f>
        <v>74.2</v>
      </c>
      <c r="AL477" s="4">
        <f t="shared" ref="AL477" si="1347">+AJ477+AK477</f>
        <v>604.20000000000005</v>
      </c>
      <c r="AM477" s="97">
        <v>0.1</v>
      </c>
      <c r="AN477" s="4">
        <f t="shared" ref="AN477:AN478" si="1348">+AJ477*AM477+AJ477</f>
        <v>583</v>
      </c>
      <c r="AO477" s="4">
        <f t="shared" ref="AO477" si="1349">+AN477*$Y$5</f>
        <v>81.62</v>
      </c>
      <c r="AP477" s="4">
        <f t="shared" ref="AP477" si="1350">+AN477+AO477</f>
        <v>664.62</v>
      </c>
      <c r="AQ477" s="97">
        <v>0.06</v>
      </c>
      <c r="AR477" s="149">
        <f t="shared" ref="AR477:AR478" si="1351">+AN477*AQ477+AN477</f>
        <v>617.98</v>
      </c>
      <c r="AS477" s="149">
        <f t="shared" ref="AS477" si="1352">+AR477*$Y$5</f>
        <v>86.517200000000017</v>
      </c>
      <c r="AT477" s="149">
        <f t="shared" ref="AT477" si="1353">+AR477+AS477</f>
        <v>704.49720000000002</v>
      </c>
    </row>
    <row r="478" spans="1:46" ht="15.75" x14ac:dyDescent="0.25">
      <c r="A478" s="9" t="s">
        <v>260</v>
      </c>
      <c r="B478" s="48"/>
      <c r="C478" s="48"/>
      <c r="D478" s="48"/>
      <c r="E478" s="9"/>
      <c r="F478" s="9"/>
      <c r="G478" s="9"/>
      <c r="H478" s="9"/>
      <c r="I478" s="9"/>
      <c r="J478" s="48"/>
      <c r="K478" s="48"/>
      <c r="L478" s="48"/>
      <c r="M478" s="48"/>
      <c r="N478" s="48"/>
      <c r="O478" s="50"/>
      <c r="P478" s="9"/>
      <c r="Q478" s="17"/>
      <c r="R478" s="18"/>
      <c r="S478" s="48"/>
      <c r="T478" s="48"/>
      <c r="U478" s="48"/>
      <c r="V478" s="48"/>
      <c r="W478" s="48"/>
      <c r="X478" s="4"/>
      <c r="Y478" s="3"/>
      <c r="Z478" s="3"/>
      <c r="AA478" s="61"/>
      <c r="AB478" s="3"/>
      <c r="AC478" s="8"/>
      <c r="AD478" s="4">
        <v>500</v>
      </c>
      <c r="AE478" s="4">
        <v>0</v>
      </c>
      <c r="AF478" s="4">
        <f>AD478</f>
        <v>500</v>
      </c>
      <c r="AG478" s="110">
        <v>0.06</v>
      </c>
      <c r="AH478" s="18">
        <f t="shared" si="1344"/>
        <v>30</v>
      </c>
      <c r="AI478" s="8">
        <f t="shared" si="1345"/>
        <v>530</v>
      </c>
      <c r="AJ478" s="4">
        <v>530</v>
      </c>
      <c r="AK478" s="4">
        <v>0</v>
      </c>
      <c r="AL478" s="4">
        <f>AJ478</f>
        <v>530</v>
      </c>
      <c r="AM478" s="97">
        <v>0.1</v>
      </c>
      <c r="AN478" s="4">
        <f t="shared" si="1348"/>
        <v>583</v>
      </c>
      <c r="AO478" s="4">
        <v>0</v>
      </c>
      <c r="AP478" s="4">
        <f>AN478</f>
        <v>583</v>
      </c>
      <c r="AQ478" s="97">
        <v>0.06</v>
      </c>
      <c r="AR478" s="149">
        <f t="shared" si="1351"/>
        <v>617.98</v>
      </c>
      <c r="AS478" s="149">
        <v>0</v>
      </c>
      <c r="AT478" s="149">
        <f>AR478</f>
        <v>617.98</v>
      </c>
    </row>
    <row r="479" spans="1:46" ht="15.75" x14ac:dyDescent="0.25">
      <c r="A479" s="54" t="s">
        <v>272</v>
      </c>
      <c r="B479" s="48"/>
      <c r="C479" s="48"/>
      <c r="D479" s="48"/>
      <c r="E479" s="9"/>
      <c r="F479" s="9"/>
      <c r="G479" s="9"/>
      <c r="H479" s="9"/>
      <c r="I479" s="9"/>
      <c r="J479" s="48"/>
      <c r="K479" s="48"/>
      <c r="L479" s="48"/>
      <c r="M479" s="48"/>
      <c r="N479" s="48"/>
      <c r="O479" s="50"/>
      <c r="P479" s="9"/>
      <c r="Q479" s="17"/>
      <c r="R479" s="18"/>
      <c r="S479" s="48"/>
      <c r="T479" s="48"/>
      <c r="U479" s="48"/>
      <c r="V479" s="48"/>
      <c r="W479" s="48"/>
      <c r="X479" s="41"/>
      <c r="Y479" s="31"/>
      <c r="Z479" s="31"/>
      <c r="AA479" s="88"/>
      <c r="AB479" s="31"/>
      <c r="AC479" s="8"/>
      <c r="AD479" s="41"/>
      <c r="AE479" s="41"/>
      <c r="AF479" s="41"/>
      <c r="AG479" s="61"/>
      <c r="AH479" s="3"/>
      <c r="AI479" s="5"/>
      <c r="AJ479" s="41"/>
      <c r="AK479" s="41"/>
      <c r="AL479" s="41"/>
      <c r="AN479" s="41"/>
      <c r="AO479" s="41"/>
      <c r="AP479" s="41"/>
      <c r="AQ479" s="60"/>
      <c r="AR479" s="159"/>
      <c r="AS479" s="159"/>
      <c r="AT479" s="159"/>
    </row>
    <row r="480" spans="1:46" ht="15.75" x14ac:dyDescent="0.25">
      <c r="A480" s="9" t="s">
        <v>264</v>
      </c>
      <c r="B480" s="48"/>
      <c r="C480" s="48"/>
      <c r="D480" s="48"/>
      <c r="E480" s="9"/>
      <c r="F480" s="9"/>
      <c r="G480" s="9"/>
      <c r="H480" s="9"/>
      <c r="I480" s="9"/>
      <c r="J480" s="48"/>
      <c r="K480" s="48"/>
      <c r="L480" s="48"/>
      <c r="M480" s="48"/>
      <c r="N480" s="48"/>
      <c r="O480" s="50"/>
      <c r="P480" s="9"/>
      <c r="Q480" s="17"/>
      <c r="R480" s="18"/>
      <c r="S480" s="48"/>
      <c r="T480" s="48"/>
      <c r="U480" s="48"/>
      <c r="V480" s="48"/>
      <c r="W480" s="48"/>
      <c r="X480" s="4"/>
      <c r="Y480" s="3"/>
      <c r="Z480" s="3"/>
      <c r="AA480" s="61"/>
      <c r="AB480" s="3"/>
      <c r="AC480" s="8"/>
      <c r="AD480" s="4">
        <v>500</v>
      </c>
      <c r="AE480" s="4">
        <f t="shared" ref="AE480" si="1354">+AD480*$Y$5</f>
        <v>70</v>
      </c>
      <c r="AF480" s="4">
        <f t="shared" ref="AF480" si="1355">+AD480+AE480</f>
        <v>570</v>
      </c>
      <c r="AG480" s="110">
        <v>0.06</v>
      </c>
      <c r="AH480" s="18">
        <f t="shared" ref="AH480:AH481" si="1356">AD480*AG480</f>
        <v>30</v>
      </c>
      <c r="AI480" s="8">
        <f t="shared" ref="AI480:AI481" si="1357">+AD480+AH480</f>
        <v>530</v>
      </c>
      <c r="AJ480" s="4">
        <v>530</v>
      </c>
      <c r="AK480" s="4">
        <f t="shared" ref="AK480" si="1358">+AJ480*$Y$5</f>
        <v>74.2</v>
      </c>
      <c r="AL480" s="4">
        <f t="shared" ref="AL480" si="1359">+AJ480+AK480</f>
        <v>604.20000000000005</v>
      </c>
      <c r="AM480" s="97">
        <v>0.1</v>
      </c>
      <c r="AN480" s="4">
        <f t="shared" ref="AN480:AN481" si="1360">+AJ480*AM480+AJ480</f>
        <v>583</v>
      </c>
      <c r="AO480" s="4">
        <f t="shared" ref="AO480" si="1361">+AN480*$Y$5</f>
        <v>81.62</v>
      </c>
      <c r="AP480" s="4">
        <f t="shared" ref="AP480" si="1362">+AN480+AO480</f>
        <v>664.62</v>
      </c>
      <c r="AQ480" s="97">
        <v>0.06</v>
      </c>
      <c r="AR480" s="149">
        <f t="shared" ref="AR480:AR481" si="1363">+AN480*AQ480+AN480</f>
        <v>617.98</v>
      </c>
      <c r="AS480" s="149">
        <f t="shared" ref="AS480" si="1364">+AR480*$Y$5</f>
        <v>86.517200000000017</v>
      </c>
      <c r="AT480" s="149">
        <f t="shared" ref="AT480" si="1365">+AR480+AS480</f>
        <v>704.49720000000002</v>
      </c>
    </row>
    <row r="481" spans="1:46" ht="15.75" x14ac:dyDescent="0.25">
      <c r="A481" s="9" t="s">
        <v>260</v>
      </c>
      <c r="B481" s="48"/>
      <c r="C481" s="48"/>
      <c r="D481" s="48"/>
      <c r="E481" s="9"/>
      <c r="F481" s="9"/>
      <c r="G481" s="9"/>
      <c r="H481" s="9"/>
      <c r="I481" s="9"/>
      <c r="J481" s="48"/>
      <c r="K481" s="48"/>
      <c r="L481" s="48"/>
      <c r="M481" s="48"/>
      <c r="N481" s="48"/>
      <c r="O481" s="50"/>
      <c r="P481" s="9"/>
      <c r="Q481" s="17"/>
      <c r="R481" s="18"/>
      <c r="S481" s="48"/>
      <c r="T481" s="48"/>
      <c r="U481" s="48"/>
      <c r="V481" s="48"/>
      <c r="W481" s="48"/>
      <c r="X481" s="4"/>
      <c r="Y481" s="3"/>
      <c r="Z481" s="3"/>
      <c r="AA481" s="61"/>
      <c r="AB481" s="3"/>
      <c r="AC481" s="8"/>
      <c r="AD481" s="4">
        <v>500</v>
      </c>
      <c r="AE481" s="4">
        <v>0</v>
      </c>
      <c r="AF481" s="4">
        <f>AD481</f>
        <v>500</v>
      </c>
      <c r="AG481" s="110">
        <v>0.06</v>
      </c>
      <c r="AH481" s="18">
        <f t="shared" si="1356"/>
        <v>30</v>
      </c>
      <c r="AI481" s="8">
        <f t="shared" si="1357"/>
        <v>530</v>
      </c>
      <c r="AJ481" s="4">
        <v>530</v>
      </c>
      <c r="AK481" s="4">
        <v>0</v>
      </c>
      <c r="AL481" s="4">
        <f>AJ481</f>
        <v>530</v>
      </c>
      <c r="AM481" s="97">
        <v>0.1</v>
      </c>
      <c r="AN481" s="4">
        <f t="shared" si="1360"/>
        <v>583</v>
      </c>
      <c r="AO481" s="4">
        <v>0</v>
      </c>
      <c r="AP481" s="4">
        <f>AN481</f>
        <v>583</v>
      </c>
      <c r="AQ481" s="97">
        <v>0.06</v>
      </c>
      <c r="AR481" s="149">
        <f t="shared" si="1363"/>
        <v>617.98</v>
      </c>
      <c r="AS481" s="149">
        <v>0</v>
      </c>
      <c r="AT481" s="149">
        <f>AR481</f>
        <v>617.98</v>
      </c>
    </row>
    <row r="482" spans="1:46" ht="15.75" x14ac:dyDescent="0.25">
      <c r="A482" s="54" t="s">
        <v>273</v>
      </c>
      <c r="B482" s="48"/>
      <c r="C482" s="48"/>
      <c r="D482" s="48"/>
      <c r="E482" s="9"/>
      <c r="F482" s="9"/>
      <c r="G482" s="9"/>
      <c r="H482" s="9"/>
      <c r="I482" s="9"/>
      <c r="J482" s="48"/>
      <c r="K482" s="48"/>
      <c r="L482" s="48"/>
      <c r="M482" s="48"/>
      <c r="N482" s="48"/>
      <c r="O482" s="50"/>
      <c r="P482" s="9"/>
      <c r="Q482" s="17"/>
      <c r="R482" s="18"/>
      <c r="S482" s="48"/>
      <c r="T482" s="48"/>
      <c r="U482" s="48"/>
      <c r="V482" s="48"/>
      <c r="W482" s="48"/>
      <c r="X482" s="41"/>
      <c r="Y482" s="31"/>
      <c r="Z482" s="31"/>
      <c r="AA482" s="88"/>
      <c r="AB482" s="31"/>
      <c r="AC482" s="8"/>
      <c r="AD482" s="41"/>
      <c r="AE482" s="41"/>
      <c r="AF482" s="41"/>
      <c r="AG482" s="61"/>
      <c r="AH482" s="3"/>
      <c r="AI482" s="5"/>
      <c r="AJ482" s="41"/>
      <c r="AK482" s="41"/>
      <c r="AL482" s="41"/>
      <c r="AN482" s="41"/>
      <c r="AO482" s="41"/>
      <c r="AP482" s="41"/>
      <c r="AQ482" s="60"/>
      <c r="AR482" s="159"/>
      <c r="AS482" s="159"/>
      <c r="AT482" s="159"/>
    </row>
    <row r="483" spans="1:46" ht="15.75" x14ac:dyDescent="0.25">
      <c r="A483" s="9" t="s">
        <v>264</v>
      </c>
      <c r="B483" s="48"/>
      <c r="C483" s="48"/>
      <c r="D483" s="48"/>
      <c r="E483" s="9"/>
      <c r="F483" s="9"/>
      <c r="G483" s="9"/>
      <c r="H483" s="9"/>
      <c r="I483" s="9"/>
      <c r="J483" s="48"/>
      <c r="K483" s="48"/>
      <c r="L483" s="48"/>
      <c r="M483" s="48"/>
      <c r="N483" s="48"/>
      <c r="O483" s="50"/>
      <c r="P483" s="9"/>
      <c r="Q483" s="17"/>
      <c r="R483" s="18"/>
      <c r="S483" s="48"/>
      <c r="T483" s="48"/>
      <c r="U483" s="48"/>
      <c r="V483" s="48"/>
      <c r="W483" s="48"/>
      <c r="X483" s="4"/>
      <c r="Y483" s="3"/>
      <c r="Z483" s="3"/>
      <c r="AA483" s="61"/>
      <c r="AB483" s="3"/>
      <c r="AC483" s="8"/>
      <c r="AD483" s="4">
        <v>500</v>
      </c>
      <c r="AE483" s="4">
        <f t="shared" ref="AE483" si="1366">+AD483*$Y$5</f>
        <v>70</v>
      </c>
      <c r="AF483" s="4">
        <f t="shared" ref="AF483" si="1367">+AD483+AE483</f>
        <v>570</v>
      </c>
      <c r="AG483" s="110">
        <v>0.06</v>
      </c>
      <c r="AH483" s="18">
        <f t="shared" ref="AH483:AH484" si="1368">AD483*AG483</f>
        <v>30</v>
      </c>
      <c r="AI483" s="8">
        <f t="shared" ref="AI483:AI484" si="1369">+AD483+AH483</f>
        <v>530</v>
      </c>
      <c r="AJ483" s="4">
        <v>530</v>
      </c>
      <c r="AK483" s="4">
        <f t="shared" ref="AK483" si="1370">+AJ483*$Y$5</f>
        <v>74.2</v>
      </c>
      <c r="AL483" s="4">
        <f t="shared" ref="AL483" si="1371">+AJ483+AK483</f>
        <v>604.20000000000005</v>
      </c>
      <c r="AM483" s="97">
        <v>0.1</v>
      </c>
      <c r="AN483" s="4">
        <f t="shared" ref="AN483:AN484" si="1372">+AJ483*AM483+AJ483</f>
        <v>583</v>
      </c>
      <c r="AO483" s="4">
        <f t="shared" ref="AO483" si="1373">+AN483*$Y$5</f>
        <v>81.62</v>
      </c>
      <c r="AP483" s="4">
        <f t="shared" ref="AP483" si="1374">+AN483+AO483</f>
        <v>664.62</v>
      </c>
      <c r="AQ483" s="97">
        <v>0.06</v>
      </c>
      <c r="AR483" s="149">
        <f t="shared" ref="AR483:AR484" si="1375">+AN483*AQ483+AN483</f>
        <v>617.98</v>
      </c>
      <c r="AS483" s="149">
        <f t="shared" ref="AS483" si="1376">+AR483*$Y$5</f>
        <v>86.517200000000017</v>
      </c>
      <c r="AT483" s="149">
        <f t="shared" ref="AT483" si="1377">+AR483+AS483</f>
        <v>704.49720000000002</v>
      </c>
    </row>
    <row r="484" spans="1:46" ht="15.75" x14ac:dyDescent="0.25">
      <c r="A484" s="9" t="s">
        <v>260</v>
      </c>
      <c r="B484" s="48"/>
      <c r="C484" s="48"/>
      <c r="D484" s="48"/>
      <c r="E484" s="9"/>
      <c r="F484" s="9"/>
      <c r="G484" s="9"/>
      <c r="H484" s="9"/>
      <c r="I484" s="9"/>
      <c r="J484" s="48"/>
      <c r="K484" s="48"/>
      <c r="L484" s="48"/>
      <c r="M484" s="48"/>
      <c r="N484" s="48"/>
      <c r="O484" s="50"/>
      <c r="P484" s="9"/>
      <c r="Q484" s="17"/>
      <c r="R484" s="18"/>
      <c r="S484" s="48"/>
      <c r="T484" s="48"/>
      <c r="U484" s="48"/>
      <c r="V484" s="48"/>
      <c r="W484" s="48"/>
      <c r="X484" s="4"/>
      <c r="Y484" s="3"/>
      <c r="Z484" s="3"/>
      <c r="AA484" s="61"/>
      <c r="AB484" s="3"/>
      <c r="AC484" s="8"/>
      <c r="AD484" s="4">
        <v>1000</v>
      </c>
      <c r="AE484" s="4">
        <v>0</v>
      </c>
      <c r="AF484" s="4">
        <f>AD484</f>
        <v>1000</v>
      </c>
      <c r="AG484" s="110">
        <v>0.06</v>
      </c>
      <c r="AH484" s="18">
        <f t="shared" si="1368"/>
        <v>60</v>
      </c>
      <c r="AI484" s="8">
        <f t="shared" si="1369"/>
        <v>1060</v>
      </c>
      <c r="AJ484" s="4">
        <v>1060</v>
      </c>
      <c r="AK484" s="4">
        <v>0</v>
      </c>
      <c r="AL484" s="4">
        <f>AJ484</f>
        <v>1060</v>
      </c>
      <c r="AM484" s="97">
        <v>0.1</v>
      </c>
      <c r="AN484" s="4">
        <f t="shared" si="1372"/>
        <v>1166</v>
      </c>
      <c r="AO484" s="4">
        <v>0</v>
      </c>
      <c r="AP484" s="4">
        <f>AN484</f>
        <v>1166</v>
      </c>
      <c r="AQ484" s="97">
        <v>0.06</v>
      </c>
      <c r="AR484" s="149">
        <f t="shared" si="1375"/>
        <v>1235.96</v>
      </c>
      <c r="AS484" s="149">
        <v>0</v>
      </c>
      <c r="AT484" s="149">
        <f>AR484</f>
        <v>1235.96</v>
      </c>
    </row>
    <row r="485" spans="1:46" ht="15.75" x14ac:dyDescent="0.25">
      <c r="A485" s="51" t="s">
        <v>171</v>
      </c>
      <c r="B485" s="52"/>
      <c r="C485" s="52"/>
      <c r="D485" s="52"/>
      <c r="E485" s="51"/>
      <c r="F485" s="51"/>
      <c r="G485" s="51"/>
      <c r="H485" s="51"/>
      <c r="I485" s="51"/>
      <c r="J485" s="52"/>
      <c r="K485" s="52"/>
      <c r="L485" s="52"/>
      <c r="M485" s="52"/>
      <c r="N485" s="52"/>
      <c r="O485" s="53"/>
      <c r="P485" s="53"/>
      <c r="Q485" s="54"/>
      <c r="R485" s="18"/>
      <c r="S485" s="52"/>
      <c r="T485" s="52"/>
      <c r="U485" s="52"/>
      <c r="V485" s="52"/>
      <c r="W485" s="52"/>
      <c r="X485" s="41"/>
      <c r="Y485" s="31"/>
      <c r="Z485" s="31"/>
      <c r="AA485" s="88"/>
      <c r="AB485" s="31"/>
      <c r="AC485" s="8"/>
      <c r="AD485" s="41"/>
      <c r="AE485" s="41"/>
      <c r="AF485" s="31"/>
      <c r="AG485" s="61"/>
      <c r="AH485" s="3"/>
      <c r="AI485" s="5"/>
      <c r="AJ485" s="41"/>
      <c r="AK485" s="41"/>
      <c r="AL485" s="31"/>
      <c r="AN485" s="41"/>
      <c r="AO485" s="41"/>
      <c r="AP485" s="31"/>
      <c r="AQ485" s="60"/>
      <c r="AR485" s="159"/>
      <c r="AS485" s="159"/>
      <c r="AT485" s="161"/>
    </row>
    <row r="486" spans="1:46" ht="15.75" x14ac:dyDescent="0.25">
      <c r="A486" s="9" t="s">
        <v>172</v>
      </c>
      <c r="B486" s="48"/>
      <c r="C486" s="48"/>
      <c r="D486" s="48"/>
      <c r="E486" s="9"/>
      <c r="F486" s="9"/>
      <c r="G486" s="9"/>
      <c r="H486" s="9"/>
      <c r="I486" s="9"/>
      <c r="J486" s="48"/>
      <c r="K486" s="48"/>
      <c r="L486" s="48"/>
      <c r="M486" s="48"/>
      <c r="N486" s="48"/>
      <c r="O486" s="50">
        <v>13.67</v>
      </c>
      <c r="P486" s="9">
        <v>15.59</v>
      </c>
      <c r="Q486" s="17">
        <v>0.06</v>
      </c>
      <c r="R486" s="18"/>
      <c r="S486" s="48"/>
      <c r="T486" s="48"/>
      <c r="U486" s="48"/>
      <c r="V486" s="48"/>
      <c r="W486" s="48"/>
      <c r="X486" s="4">
        <v>14.35</v>
      </c>
      <c r="Y486" s="4">
        <f t="shared" ref="Y486" si="1378">+X486*$Y$5</f>
        <v>2.0090000000000003</v>
      </c>
      <c r="Z486" s="4">
        <f t="shared" ref="Z486" si="1379">+X486+Y486</f>
        <v>16.359000000000002</v>
      </c>
      <c r="AA486" s="61">
        <v>0.15</v>
      </c>
      <c r="AB486" s="4">
        <f t="shared" ref="AB486" si="1380">X486*AA486</f>
        <v>2.1524999999999999</v>
      </c>
      <c r="AC486" s="8">
        <f t="shared" ref="AC486" si="1381">+X486+AB486</f>
        <v>16.502499999999998</v>
      </c>
      <c r="AD486" s="4">
        <v>16.5</v>
      </c>
      <c r="AE486" s="4">
        <f t="shared" ref="AE486:AE490" si="1382">+AD486*$Y$5</f>
        <v>2.31</v>
      </c>
      <c r="AF486" s="4">
        <f t="shared" ref="AF486:AF490" si="1383">+AD486+AE486</f>
        <v>18.809999999999999</v>
      </c>
      <c r="AG486" s="110">
        <v>0.06</v>
      </c>
      <c r="AH486" s="18">
        <f t="shared" ref="AH486:AH490" si="1384">AD486*AG486</f>
        <v>0.99</v>
      </c>
      <c r="AI486" s="8">
        <f t="shared" ref="AI486:AI490" si="1385">+AD486+AH486</f>
        <v>17.489999999999998</v>
      </c>
      <c r="AJ486" s="4">
        <v>17.489999999999998</v>
      </c>
      <c r="AK486" s="4">
        <f t="shared" ref="AK486:AK490" si="1386">+AJ486*$Y$5</f>
        <v>2.4485999999999999</v>
      </c>
      <c r="AL486" s="4">
        <f t="shared" ref="AL486:AL490" si="1387">+AJ486+AK486</f>
        <v>19.938599999999997</v>
      </c>
      <c r="AM486" s="97">
        <v>0.1</v>
      </c>
      <c r="AN486" s="4">
        <f t="shared" ref="AN486:AN490" si="1388">+AJ486*AM486+AJ486</f>
        <v>19.238999999999997</v>
      </c>
      <c r="AO486" s="4">
        <f t="shared" ref="AO486:AO490" si="1389">+AN486*$Y$5</f>
        <v>2.69346</v>
      </c>
      <c r="AP486" s="4">
        <f t="shared" ref="AP486:AP490" si="1390">+AN486+AO486</f>
        <v>21.932459999999999</v>
      </c>
      <c r="AQ486" s="97">
        <v>0.06</v>
      </c>
      <c r="AR486" s="149">
        <f t="shared" ref="AR486:AR490" si="1391">+AN486*AQ486+AN486</f>
        <v>20.393339999999998</v>
      </c>
      <c r="AS486" s="149">
        <f t="shared" ref="AS486:AS490" si="1392">+AR486*$Y$5</f>
        <v>2.8550675999999999</v>
      </c>
      <c r="AT486" s="149">
        <f t="shared" ref="AT486:AT490" si="1393">+AR486+AS486</f>
        <v>23.2484076</v>
      </c>
    </row>
    <row r="487" spans="1:46" ht="15.75" x14ac:dyDescent="0.25">
      <c r="A487" s="9" t="s">
        <v>173</v>
      </c>
      <c r="B487" s="48"/>
      <c r="C487" s="48"/>
      <c r="D487" s="48"/>
      <c r="E487" s="9"/>
      <c r="F487" s="9"/>
      <c r="G487" s="9"/>
      <c r="H487" s="9"/>
      <c r="I487" s="9"/>
      <c r="J487" s="48"/>
      <c r="K487" s="48"/>
      <c r="L487" s="48"/>
      <c r="M487" s="48"/>
      <c r="N487" s="48"/>
      <c r="O487" s="50">
        <v>9.1199999999999992</v>
      </c>
      <c r="P487" s="9">
        <v>10.39</v>
      </c>
      <c r="Q487" s="17">
        <v>0.06</v>
      </c>
      <c r="R487" s="18"/>
      <c r="S487" s="48"/>
      <c r="T487" s="48"/>
      <c r="U487" s="48"/>
      <c r="V487" s="48"/>
      <c r="W487" s="48"/>
      <c r="X487" s="4">
        <v>9.58</v>
      </c>
      <c r="Y487" s="4">
        <f t="shared" ref="Y487:Y490" si="1394">+X487*$Y$5</f>
        <v>1.3412000000000002</v>
      </c>
      <c r="Z487" s="4">
        <f t="shared" ref="Z487:Z490" si="1395">+X487+Y487</f>
        <v>10.921200000000001</v>
      </c>
      <c r="AA487" s="61">
        <v>0.15</v>
      </c>
      <c r="AB487" s="4">
        <f t="shared" ref="AB487:AB490" si="1396">X487*AA487</f>
        <v>1.4370000000000001</v>
      </c>
      <c r="AC487" s="8">
        <f t="shared" ref="AC487:AC490" si="1397">+X487+AB487</f>
        <v>11.016999999999999</v>
      </c>
      <c r="AD487" s="4">
        <v>11.02</v>
      </c>
      <c r="AE487" s="4">
        <f t="shared" si="1382"/>
        <v>1.5428000000000002</v>
      </c>
      <c r="AF487" s="4">
        <f t="shared" si="1383"/>
        <v>12.562799999999999</v>
      </c>
      <c r="AG487" s="110">
        <v>0.06</v>
      </c>
      <c r="AH487" s="18">
        <f t="shared" si="1384"/>
        <v>0.6611999999999999</v>
      </c>
      <c r="AI487" s="8">
        <f t="shared" si="1385"/>
        <v>11.681199999999999</v>
      </c>
      <c r="AJ487" s="4">
        <v>11.68</v>
      </c>
      <c r="AK487" s="4">
        <f t="shared" si="1386"/>
        <v>1.6352000000000002</v>
      </c>
      <c r="AL487" s="4">
        <f t="shared" si="1387"/>
        <v>13.315200000000001</v>
      </c>
      <c r="AM487" s="97">
        <v>0.1</v>
      </c>
      <c r="AN487" s="4">
        <f t="shared" si="1388"/>
        <v>12.847999999999999</v>
      </c>
      <c r="AO487" s="4">
        <f t="shared" si="1389"/>
        <v>1.7987200000000001</v>
      </c>
      <c r="AP487" s="4">
        <f t="shared" si="1390"/>
        <v>14.646719999999998</v>
      </c>
      <c r="AQ487" s="97">
        <v>0.06</v>
      </c>
      <c r="AR487" s="149">
        <f t="shared" si="1391"/>
        <v>13.618879999999999</v>
      </c>
      <c r="AS487" s="149">
        <f t="shared" si="1392"/>
        <v>1.9066432</v>
      </c>
      <c r="AT487" s="149">
        <f t="shared" si="1393"/>
        <v>15.525523199999999</v>
      </c>
    </row>
    <row r="488" spans="1:46" ht="15.75" x14ac:dyDescent="0.25">
      <c r="A488" s="9" t="s">
        <v>174</v>
      </c>
      <c r="B488" s="48"/>
      <c r="C488" s="48"/>
      <c r="D488" s="48"/>
      <c r="E488" s="9"/>
      <c r="F488" s="9"/>
      <c r="G488" s="9"/>
      <c r="H488" s="9"/>
      <c r="I488" s="9"/>
      <c r="J488" s="48"/>
      <c r="K488" s="48"/>
      <c r="L488" s="48"/>
      <c r="M488" s="48"/>
      <c r="N488" s="48"/>
      <c r="O488" s="50">
        <v>4.5599999999999996</v>
      </c>
      <c r="P488" s="9">
        <v>5.2</v>
      </c>
      <c r="Q488" s="17">
        <v>0.06</v>
      </c>
      <c r="R488" s="18"/>
      <c r="S488" s="48"/>
      <c r="T488" s="48"/>
      <c r="U488" s="48"/>
      <c r="V488" s="48"/>
      <c r="W488" s="48"/>
      <c r="X488" s="4">
        <v>4.79</v>
      </c>
      <c r="Y488" s="4">
        <f t="shared" si="1394"/>
        <v>0.67060000000000008</v>
      </c>
      <c r="Z488" s="4">
        <f t="shared" si="1395"/>
        <v>5.4606000000000003</v>
      </c>
      <c r="AA488" s="61">
        <v>0.15</v>
      </c>
      <c r="AB488" s="4">
        <f t="shared" si="1396"/>
        <v>0.71850000000000003</v>
      </c>
      <c r="AC488" s="8">
        <f t="shared" si="1397"/>
        <v>5.5084999999999997</v>
      </c>
      <c r="AD488" s="4">
        <v>5.51</v>
      </c>
      <c r="AE488" s="4">
        <f t="shared" si="1382"/>
        <v>0.77140000000000009</v>
      </c>
      <c r="AF488" s="4">
        <f t="shared" si="1383"/>
        <v>6.2813999999999997</v>
      </c>
      <c r="AG488" s="110">
        <v>0.06</v>
      </c>
      <c r="AH488" s="18">
        <f t="shared" si="1384"/>
        <v>0.33059999999999995</v>
      </c>
      <c r="AI488" s="8">
        <f t="shared" si="1385"/>
        <v>5.8405999999999993</v>
      </c>
      <c r="AJ488" s="4">
        <v>5.84</v>
      </c>
      <c r="AK488" s="4">
        <f t="shared" si="1386"/>
        <v>0.8176000000000001</v>
      </c>
      <c r="AL488" s="4">
        <f t="shared" si="1387"/>
        <v>6.6576000000000004</v>
      </c>
      <c r="AM488" s="97">
        <v>0.1</v>
      </c>
      <c r="AN488" s="4">
        <f t="shared" si="1388"/>
        <v>6.4239999999999995</v>
      </c>
      <c r="AO488" s="4">
        <f t="shared" si="1389"/>
        <v>0.89936000000000005</v>
      </c>
      <c r="AP488" s="4">
        <f t="shared" si="1390"/>
        <v>7.3233599999999992</v>
      </c>
      <c r="AQ488" s="97">
        <v>0.06</v>
      </c>
      <c r="AR488" s="149">
        <f t="shared" si="1391"/>
        <v>6.8094399999999995</v>
      </c>
      <c r="AS488" s="149">
        <f t="shared" si="1392"/>
        <v>0.95332159999999999</v>
      </c>
      <c r="AT488" s="149">
        <f t="shared" si="1393"/>
        <v>7.7627615999999993</v>
      </c>
    </row>
    <row r="489" spans="1:46" ht="15.75" x14ac:dyDescent="0.25">
      <c r="A489" s="9" t="s">
        <v>175</v>
      </c>
      <c r="B489" s="48"/>
      <c r="C489" s="48"/>
      <c r="D489" s="48"/>
      <c r="E489" s="9"/>
      <c r="F489" s="9"/>
      <c r="G489" s="9"/>
      <c r="H489" s="9"/>
      <c r="I489" s="9"/>
      <c r="J489" s="48"/>
      <c r="K489" s="48"/>
      <c r="L489" s="48"/>
      <c r="M489" s="48"/>
      <c r="N489" s="48"/>
      <c r="O489" s="50">
        <v>118.51</v>
      </c>
      <c r="P489" s="9">
        <v>135.1</v>
      </c>
      <c r="Q489" s="17">
        <v>0.06</v>
      </c>
      <c r="R489" s="18"/>
      <c r="S489" s="48"/>
      <c r="T489" s="48"/>
      <c r="U489" s="48"/>
      <c r="V489" s="48"/>
      <c r="W489" s="48"/>
      <c r="X489" s="4">
        <v>124.44</v>
      </c>
      <c r="Y489" s="4">
        <f t="shared" si="1394"/>
        <v>17.421600000000002</v>
      </c>
      <c r="Z489" s="4">
        <f t="shared" si="1395"/>
        <v>141.86160000000001</v>
      </c>
      <c r="AA489" s="61">
        <v>0.15</v>
      </c>
      <c r="AB489" s="4">
        <f t="shared" si="1396"/>
        <v>18.666</v>
      </c>
      <c r="AC489" s="8">
        <f t="shared" si="1397"/>
        <v>143.10599999999999</v>
      </c>
      <c r="AD489" s="4">
        <v>143.11000000000001</v>
      </c>
      <c r="AE489" s="4">
        <f t="shared" si="1382"/>
        <v>20.035400000000003</v>
      </c>
      <c r="AF489" s="4">
        <f t="shared" si="1383"/>
        <v>163.14540000000002</v>
      </c>
      <c r="AG489" s="110">
        <v>0.06</v>
      </c>
      <c r="AH489" s="18">
        <f t="shared" si="1384"/>
        <v>8.5866000000000007</v>
      </c>
      <c r="AI489" s="8">
        <f t="shared" si="1385"/>
        <v>151.69660000000002</v>
      </c>
      <c r="AJ489" s="4">
        <v>151.69999999999999</v>
      </c>
      <c r="AK489" s="4">
        <f t="shared" si="1386"/>
        <v>21.238</v>
      </c>
      <c r="AL489" s="4">
        <f t="shared" si="1387"/>
        <v>172.93799999999999</v>
      </c>
      <c r="AM489" s="97">
        <v>0.1</v>
      </c>
      <c r="AN489" s="4">
        <f t="shared" si="1388"/>
        <v>166.86999999999998</v>
      </c>
      <c r="AO489" s="4">
        <f t="shared" si="1389"/>
        <v>23.361799999999999</v>
      </c>
      <c r="AP489" s="4">
        <f t="shared" si="1390"/>
        <v>190.23179999999996</v>
      </c>
      <c r="AQ489" s="97">
        <v>0.06</v>
      </c>
      <c r="AR489" s="149">
        <f t="shared" si="1391"/>
        <v>176.88219999999998</v>
      </c>
      <c r="AS489" s="149">
        <f t="shared" si="1392"/>
        <v>24.763508000000002</v>
      </c>
      <c r="AT489" s="149">
        <f t="shared" si="1393"/>
        <v>201.64570799999998</v>
      </c>
    </row>
    <row r="490" spans="1:46" ht="15.75" x14ac:dyDescent="0.25">
      <c r="A490" s="9" t="s">
        <v>176</v>
      </c>
      <c r="B490" s="48"/>
      <c r="C490" s="48"/>
      <c r="D490" s="48"/>
      <c r="E490" s="9"/>
      <c r="F490" s="9"/>
      <c r="G490" s="9"/>
      <c r="H490" s="9"/>
      <c r="I490" s="9"/>
      <c r="J490" s="48"/>
      <c r="K490" s="48"/>
      <c r="L490" s="48"/>
      <c r="M490" s="48"/>
      <c r="N490" s="48"/>
      <c r="O490" s="50">
        <v>154.97</v>
      </c>
      <c r="P490" s="9">
        <v>176.67</v>
      </c>
      <c r="Q490" s="17">
        <v>0.06</v>
      </c>
      <c r="R490" s="18"/>
      <c r="S490" s="48"/>
      <c r="T490" s="48"/>
      <c r="U490" s="48"/>
      <c r="V490" s="48"/>
      <c r="W490" s="48"/>
      <c r="X490" s="4">
        <v>162.72</v>
      </c>
      <c r="Y490" s="4">
        <f t="shared" si="1394"/>
        <v>22.780800000000003</v>
      </c>
      <c r="Z490" s="4">
        <f t="shared" si="1395"/>
        <v>185.5008</v>
      </c>
      <c r="AA490" s="61">
        <v>0.15</v>
      </c>
      <c r="AB490" s="4">
        <f t="shared" si="1396"/>
        <v>24.407999999999998</v>
      </c>
      <c r="AC490" s="8">
        <f t="shared" si="1397"/>
        <v>187.12799999999999</v>
      </c>
      <c r="AD490" s="4">
        <v>187.13</v>
      </c>
      <c r="AE490" s="4">
        <f t="shared" si="1382"/>
        <v>26.198200000000003</v>
      </c>
      <c r="AF490" s="4">
        <f t="shared" si="1383"/>
        <v>213.32820000000001</v>
      </c>
      <c r="AG490" s="110">
        <v>0.06</v>
      </c>
      <c r="AH490" s="18">
        <f t="shared" si="1384"/>
        <v>11.227799999999998</v>
      </c>
      <c r="AI490" s="8">
        <f t="shared" si="1385"/>
        <v>198.3578</v>
      </c>
      <c r="AJ490" s="4">
        <v>198.36</v>
      </c>
      <c r="AK490" s="4">
        <f t="shared" si="1386"/>
        <v>27.770400000000006</v>
      </c>
      <c r="AL490" s="4">
        <f t="shared" si="1387"/>
        <v>226.13040000000001</v>
      </c>
      <c r="AM490" s="97">
        <v>0.1</v>
      </c>
      <c r="AN490" s="4">
        <f t="shared" si="1388"/>
        <v>218.19600000000003</v>
      </c>
      <c r="AO490" s="4">
        <f t="shared" si="1389"/>
        <v>30.547440000000005</v>
      </c>
      <c r="AP490" s="4">
        <f t="shared" si="1390"/>
        <v>248.74344000000002</v>
      </c>
      <c r="AQ490" s="97">
        <v>0.06</v>
      </c>
      <c r="AR490" s="149">
        <f t="shared" si="1391"/>
        <v>231.28776000000002</v>
      </c>
      <c r="AS490" s="149">
        <f t="shared" si="1392"/>
        <v>32.380286400000003</v>
      </c>
      <c r="AT490" s="149">
        <f t="shared" si="1393"/>
        <v>263.66804640000004</v>
      </c>
    </row>
    <row r="491" spans="1:46" ht="15.75" x14ac:dyDescent="0.25">
      <c r="A491" s="51" t="s">
        <v>177</v>
      </c>
      <c r="B491" s="52"/>
      <c r="C491" s="52"/>
      <c r="D491" s="52"/>
      <c r="E491" s="51"/>
      <c r="F491" s="51"/>
      <c r="G491" s="51"/>
      <c r="H491" s="51"/>
      <c r="I491" s="51"/>
      <c r="J491" s="52"/>
      <c r="K491" s="52"/>
      <c r="L491" s="52"/>
      <c r="M491" s="52"/>
      <c r="N491" s="52"/>
      <c r="O491" s="51"/>
      <c r="P491" s="53"/>
      <c r="Q491" s="54"/>
      <c r="R491" s="18"/>
      <c r="S491" s="52"/>
      <c r="T491" s="52"/>
      <c r="U491" s="52"/>
      <c r="V491" s="52"/>
      <c r="W491" s="52"/>
      <c r="X491" s="41"/>
      <c r="Y491" s="31"/>
      <c r="Z491" s="31"/>
      <c r="AA491" s="88"/>
      <c r="AB491" s="31"/>
      <c r="AC491" s="8"/>
      <c r="AD491" s="41"/>
      <c r="AE491" s="41"/>
      <c r="AF491" s="31"/>
      <c r="AG491" s="110"/>
      <c r="AH491" s="18"/>
      <c r="AI491" s="8"/>
      <c r="AJ491" s="41"/>
      <c r="AK491" s="41"/>
      <c r="AL491" s="31"/>
      <c r="AN491" s="41"/>
      <c r="AO491" s="41"/>
      <c r="AP491" s="31"/>
      <c r="AQ491" s="60"/>
      <c r="AR491" s="159"/>
      <c r="AS491" s="159"/>
      <c r="AT491" s="161"/>
    </row>
    <row r="492" spans="1:46" ht="15.75" x14ac:dyDescent="0.25">
      <c r="A492" s="51" t="s">
        <v>178</v>
      </c>
      <c r="B492" s="52"/>
      <c r="C492" s="52"/>
      <c r="D492" s="52"/>
      <c r="E492" s="51"/>
      <c r="F492" s="51"/>
      <c r="G492" s="51"/>
      <c r="H492" s="51"/>
      <c r="I492" s="51"/>
      <c r="J492" s="52"/>
      <c r="K492" s="52"/>
      <c r="L492" s="52"/>
      <c r="M492" s="52"/>
      <c r="N492" s="52"/>
      <c r="O492" s="51"/>
      <c r="P492" s="53"/>
      <c r="Q492" s="54"/>
      <c r="R492" s="18"/>
      <c r="S492" s="52"/>
      <c r="T492" s="52"/>
      <c r="U492" s="52"/>
      <c r="V492" s="52"/>
      <c r="W492" s="52"/>
      <c r="X492" s="41"/>
      <c r="Y492" s="31"/>
      <c r="Z492" s="31"/>
      <c r="AA492" s="88"/>
      <c r="AB492" s="31"/>
      <c r="AC492" s="8"/>
      <c r="AD492" s="41"/>
      <c r="AE492" s="41"/>
      <c r="AF492" s="41"/>
      <c r="AG492" s="110"/>
      <c r="AH492" s="18"/>
      <c r="AI492" s="8"/>
      <c r="AJ492" s="41"/>
      <c r="AK492" s="41"/>
      <c r="AL492" s="41"/>
      <c r="AN492" s="41"/>
      <c r="AO492" s="41"/>
      <c r="AP492" s="41"/>
      <c r="AQ492" s="60"/>
      <c r="AR492" s="159"/>
      <c r="AS492" s="159"/>
      <c r="AT492" s="159"/>
    </row>
    <row r="493" spans="1:46" ht="15.75" x14ac:dyDescent="0.25">
      <c r="A493" s="9" t="s">
        <v>278</v>
      </c>
      <c r="B493" s="48"/>
      <c r="C493" s="48"/>
      <c r="D493" s="48"/>
      <c r="E493" s="9"/>
      <c r="F493" s="9"/>
      <c r="G493" s="9"/>
      <c r="H493" s="9"/>
      <c r="I493" s="9"/>
      <c r="J493" s="48"/>
      <c r="K493" s="48"/>
      <c r="L493" s="48"/>
      <c r="M493" s="48"/>
      <c r="N493" s="48"/>
      <c r="O493" s="59">
        <v>25.44</v>
      </c>
      <c r="P493" s="9">
        <v>29</v>
      </c>
      <c r="Q493" s="17">
        <v>0.06</v>
      </c>
      <c r="R493" s="18"/>
      <c r="S493" s="48"/>
      <c r="T493" s="48"/>
      <c r="U493" s="48"/>
      <c r="V493" s="48"/>
      <c r="W493" s="48"/>
      <c r="X493" s="4">
        <v>26.71</v>
      </c>
      <c r="Y493" s="4">
        <f t="shared" ref="Y493:Y495" si="1398">+X493*$Y$5</f>
        <v>3.7394000000000003</v>
      </c>
      <c r="Z493" s="4">
        <f t="shared" ref="Z493:Z495" si="1399">+X493+Y493</f>
        <v>30.449400000000001</v>
      </c>
      <c r="AA493" s="61">
        <v>0.15</v>
      </c>
      <c r="AB493" s="4">
        <f t="shared" ref="AB493:AB495" si="1400">X493*AA493</f>
        <v>4.0065</v>
      </c>
      <c r="AC493" s="8">
        <f t="shared" ref="AC493:AC495" si="1401">+X493+AB493</f>
        <v>30.7165</v>
      </c>
      <c r="AD493" s="4">
        <v>30.72</v>
      </c>
      <c r="AE493" s="4">
        <f t="shared" ref="AE493:AE495" si="1402">+AD493*$Y$5</f>
        <v>4.3008000000000006</v>
      </c>
      <c r="AF493" s="4">
        <f t="shared" ref="AF493:AF495" si="1403">+AD493+AE493</f>
        <v>35.020800000000001</v>
      </c>
      <c r="AG493" s="110">
        <v>0.06</v>
      </c>
      <c r="AH493" s="18">
        <f t="shared" ref="AH493:AH495" si="1404">AD493*AG493</f>
        <v>1.8431999999999999</v>
      </c>
      <c r="AI493" s="8">
        <f t="shared" ref="AI493:AI495" si="1405">+AD493+AH493</f>
        <v>32.563200000000002</v>
      </c>
      <c r="AJ493" s="4">
        <v>32.56</v>
      </c>
      <c r="AK493" s="4">
        <f t="shared" ref="AK493:AK495" si="1406">+AJ493*$Y$5</f>
        <v>4.5584000000000007</v>
      </c>
      <c r="AL493" s="4">
        <f t="shared" ref="AL493:AL495" si="1407">+AJ493+AK493</f>
        <v>37.118400000000001</v>
      </c>
      <c r="AM493" s="97">
        <v>0.06</v>
      </c>
      <c r="AN493" s="4">
        <f t="shared" ref="AN493:AN495" si="1408">+AJ493*AM493+AJ493</f>
        <v>34.513600000000004</v>
      </c>
      <c r="AO493" s="4">
        <f t="shared" ref="AO493:AO495" si="1409">+AN493*$Y$5</f>
        <v>4.8319040000000006</v>
      </c>
      <c r="AP493" s="4">
        <f t="shared" ref="AP493:AP495" si="1410">+AN493+AO493</f>
        <v>39.345504000000005</v>
      </c>
      <c r="AQ493" s="97">
        <v>0.06</v>
      </c>
      <c r="AR493" s="149">
        <f t="shared" ref="AR493:AR495" si="1411">+AN493*AQ493+AN493</f>
        <v>36.584416000000004</v>
      </c>
      <c r="AS493" s="149">
        <f t="shared" ref="AS493:AS495" si="1412">+AR493*$Y$5</f>
        <v>5.1218182400000014</v>
      </c>
      <c r="AT493" s="149">
        <f t="shared" ref="AT493:AT495" si="1413">+AR493+AS493</f>
        <v>41.706234240000008</v>
      </c>
    </row>
    <row r="494" spans="1:46" ht="15.75" x14ac:dyDescent="0.25">
      <c r="A494" s="9" t="s">
        <v>179</v>
      </c>
      <c r="B494" s="48"/>
      <c r="C494" s="48"/>
      <c r="D494" s="48"/>
      <c r="E494" s="9"/>
      <c r="F494" s="9"/>
      <c r="G494" s="9"/>
      <c r="H494" s="9"/>
      <c r="I494" s="9"/>
      <c r="J494" s="48"/>
      <c r="K494" s="48"/>
      <c r="L494" s="48"/>
      <c r="M494" s="48"/>
      <c r="N494" s="48"/>
      <c r="O494" s="59">
        <v>8.48</v>
      </c>
      <c r="P494" s="9">
        <v>9.67</v>
      </c>
      <c r="Q494" s="17">
        <v>0.06</v>
      </c>
      <c r="R494" s="18"/>
      <c r="S494" s="48"/>
      <c r="T494" s="48"/>
      <c r="U494" s="48"/>
      <c r="V494" s="48"/>
      <c r="W494" s="48"/>
      <c r="X494" s="4">
        <v>9.3000000000000007</v>
      </c>
      <c r="Y494" s="4">
        <f t="shared" si="1398"/>
        <v>1.3020000000000003</v>
      </c>
      <c r="Z494" s="4">
        <f t="shared" si="1399"/>
        <v>10.602</v>
      </c>
      <c r="AA494" s="61">
        <v>0.15</v>
      </c>
      <c r="AB494" s="4">
        <f t="shared" si="1400"/>
        <v>1.395</v>
      </c>
      <c r="AC494" s="8">
        <f t="shared" si="1401"/>
        <v>10.695</v>
      </c>
      <c r="AD494" s="4">
        <v>10.7</v>
      </c>
      <c r="AE494" s="4">
        <f t="shared" si="1402"/>
        <v>1.498</v>
      </c>
      <c r="AF494" s="4">
        <f t="shared" si="1403"/>
        <v>12.197999999999999</v>
      </c>
      <c r="AG494" s="110">
        <v>0.06</v>
      </c>
      <c r="AH494" s="18">
        <f t="shared" si="1404"/>
        <v>0.6419999999999999</v>
      </c>
      <c r="AI494" s="8">
        <f t="shared" si="1405"/>
        <v>11.341999999999999</v>
      </c>
      <c r="AJ494" s="4">
        <v>11.34</v>
      </c>
      <c r="AK494" s="4">
        <f t="shared" si="1406"/>
        <v>1.5876000000000001</v>
      </c>
      <c r="AL494" s="4">
        <f t="shared" si="1407"/>
        <v>12.9276</v>
      </c>
      <c r="AM494" s="97">
        <v>0.06</v>
      </c>
      <c r="AN494" s="4">
        <f t="shared" si="1408"/>
        <v>12.0204</v>
      </c>
      <c r="AO494" s="4">
        <f t="shared" si="1409"/>
        <v>1.6828560000000001</v>
      </c>
      <c r="AP494" s="4">
        <f t="shared" si="1410"/>
        <v>13.703256</v>
      </c>
      <c r="AQ494" s="97">
        <v>0.06</v>
      </c>
      <c r="AR494" s="149">
        <f t="shared" si="1411"/>
        <v>12.741624</v>
      </c>
      <c r="AS494" s="149">
        <f t="shared" si="1412"/>
        <v>1.7838273600000001</v>
      </c>
      <c r="AT494" s="149">
        <f t="shared" si="1413"/>
        <v>14.52545136</v>
      </c>
    </row>
    <row r="495" spans="1:46" ht="15.75" x14ac:dyDescent="0.25">
      <c r="A495" s="9" t="s">
        <v>180</v>
      </c>
      <c r="B495" s="48"/>
      <c r="C495" s="48"/>
      <c r="D495" s="48"/>
      <c r="E495" s="9"/>
      <c r="F495" s="9"/>
      <c r="G495" s="9"/>
      <c r="H495" s="9"/>
      <c r="I495" s="9"/>
      <c r="J495" s="48"/>
      <c r="K495" s="48"/>
      <c r="L495" s="48"/>
      <c r="M495" s="48"/>
      <c r="N495" s="48"/>
      <c r="O495" s="59">
        <v>752.6</v>
      </c>
      <c r="P495" s="9">
        <v>857.96</v>
      </c>
      <c r="Q495" s="17">
        <v>0.06</v>
      </c>
      <c r="R495" s="18"/>
      <c r="S495" s="48"/>
      <c r="T495" s="48"/>
      <c r="U495" s="48"/>
      <c r="V495" s="48"/>
      <c r="W495" s="48"/>
      <c r="X495" s="4">
        <v>790.23</v>
      </c>
      <c r="Y495" s="4">
        <f t="shared" si="1398"/>
        <v>110.63220000000001</v>
      </c>
      <c r="Z495" s="4">
        <f t="shared" si="1399"/>
        <v>900.86220000000003</v>
      </c>
      <c r="AA495" s="61">
        <v>0.15</v>
      </c>
      <c r="AB495" s="4">
        <f t="shared" si="1400"/>
        <v>118.53449999999999</v>
      </c>
      <c r="AC495" s="8">
        <f t="shared" si="1401"/>
        <v>908.7645</v>
      </c>
      <c r="AD495" s="4">
        <v>908.77</v>
      </c>
      <c r="AE495" s="4">
        <f t="shared" si="1402"/>
        <v>127.22780000000002</v>
      </c>
      <c r="AF495" s="4">
        <f t="shared" si="1403"/>
        <v>1035.9978000000001</v>
      </c>
      <c r="AG495" s="110">
        <v>0.06</v>
      </c>
      <c r="AH495" s="18">
        <f t="shared" si="1404"/>
        <v>54.526199999999996</v>
      </c>
      <c r="AI495" s="8">
        <f t="shared" si="1405"/>
        <v>963.2962</v>
      </c>
      <c r="AJ495" s="4">
        <v>963.3</v>
      </c>
      <c r="AK495" s="4">
        <f t="shared" si="1406"/>
        <v>134.86199999999999</v>
      </c>
      <c r="AL495" s="4">
        <f t="shared" si="1407"/>
        <v>1098.162</v>
      </c>
      <c r="AM495" s="97">
        <v>0.06</v>
      </c>
      <c r="AN495" s="4">
        <f t="shared" si="1408"/>
        <v>1021.098</v>
      </c>
      <c r="AO495" s="4">
        <f t="shared" si="1409"/>
        <v>142.95372</v>
      </c>
      <c r="AP495" s="4">
        <f t="shared" si="1410"/>
        <v>1164.0517199999999</v>
      </c>
      <c r="AQ495" s="97">
        <v>0.06</v>
      </c>
      <c r="AR495" s="149">
        <f t="shared" si="1411"/>
        <v>1082.3638799999999</v>
      </c>
      <c r="AS495" s="149">
        <f t="shared" si="1412"/>
        <v>151.5309432</v>
      </c>
      <c r="AT495" s="149">
        <f t="shared" si="1413"/>
        <v>1233.8948231999998</v>
      </c>
    </row>
    <row r="496" spans="1:46" ht="15.75" x14ac:dyDescent="0.25">
      <c r="A496" s="51" t="s">
        <v>181</v>
      </c>
      <c r="B496" s="52"/>
      <c r="C496" s="52"/>
      <c r="D496" s="52"/>
      <c r="E496" s="51"/>
      <c r="F496" s="51"/>
      <c r="G496" s="51"/>
      <c r="H496" s="51"/>
      <c r="I496" s="51"/>
      <c r="J496" s="52"/>
      <c r="K496" s="52"/>
      <c r="L496" s="52"/>
      <c r="M496" s="52"/>
      <c r="N496" s="52"/>
      <c r="O496" s="51"/>
      <c r="P496" s="53"/>
      <c r="Q496" s="54"/>
      <c r="R496" s="18"/>
      <c r="S496" s="52"/>
      <c r="T496" s="52"/>
      <c r="U496" s="52"/>
      <c r="V496" s="52"/>
      <c r="W496" s="52"/>
      <c r="X496" s="41"/>
      <c r="Y496" s="31"/>
      <c r="Z496" s="31"/>
      <c r="AA496" s="88"/>
      <c r="AB496" s="31"/>
      <c r="AC496" s="8"/>
      <c r="AD496" s="41"/>
      <c r="AE496" s="41"/>
      <c r="AF496" s="31"/>
      <c r="AG496" s="110"/>
      <c r="AH496" s="18"/>
      <c r="AI496" s="8"/>
      <c r="AJ496" s="41"/>
      <c r="AK496" s="41"/>
      <c r="AL496" s="31"/>
      <c r="AN496" s="41"/>
      <c r="AO496" s="41"/>
      <c r="AP496" s="31"/>
      <c r="AQ496" s="60"/>
      <c r="AR496" s="159"/>
      <c r="AS496" s="159"/>
      <c r="AT496" s="161"/>
    </row>
    <row r="497" spans="1:46" ht="15.75" x14ac:dyDescent="0.25">
      <c r="A497" s="9" t="s">
        <v>182</v>
      </c>
      <c r="B497" s="48"/>
      <c r="C497" s="48"/>
      <c r="D497" s="48"/>
      <c r="E497" s="9"/>
      <c r="F497" s="9"/>
      <c r="G497" s="9"/>
      <c r="H497" s="9"/>
      <c r="I497" s="9"/>
      <c r="J497" s="48"/>
      <c r="K497" s="48"/>
      <c r="L497" s="48"/>
      <c r="M497" s="48"/>
      <c r="N497" s="48"/>
      <c r="O497" s="59">
        <v>159</v>
      </c>
      <c r="P497" s="9">
        <v>181.26</v>
      </c>
      <c r="Q497" s="17">
        <v>0.06</v>
      </c>
      <c r="R497" s="18"/>
      <c r="S497" s="48"/>
      <c r="T497" s="48"/>
      <c r="U497" s="48"/>
      <c r="V497" s="48"/>
      <c r="W497" s="48"/>
      <c r="X497" s="4">
        <v>175.3</v>
      </c>
      <c r="Y497" s="4">
        <f t="shared" ref="Y497:Y498" si="1414">+X497*$Y$5</f>
        <v>24.542000000000005</v>
      </c>
      <c r="Z497" s="4">
        <f t="shared" ref="Z497:Z498" si="1415">+X497+Y497</f>
        <v>199.84200000000001</v>
      </c>
      <c r="AA497" s="61">
        <v>0.15</v>
      </c>
      <c r="AB497" s="4">
        <f t="shared" ref="AB497:AB498" si="1416">X497*AA497</f>
        <v>26.295000000000002</v>
      </c>
      <c r="AC497" s="8">
        <f t="shared" ref="AC497:AC498" si="1417">+X497+AB497</f>
        <v>201.59500000000003</v>
      </c>
      <c r="AD497" s="4">
        <v>201.6</v>
      </c>
      <c r="AE497" s="4">
        <f t="shared" ref="AE497:AE498" si="1418">+AD497*$Y$5</f>
        <v>28.224</v>
      </c>
      <c r="AF497" s="4">
        <f t="shared" ref="AF497:AF498" si="1419">+AD497+AE497</f>
        <v>229.82399999999998</v>
      </c>
      <c r="AG497" s="110">
        <v>0.06</v>
      </c>
      <c r="AH497" s="18">
        <f t="shared" ref="AH497:AH498" si="1420">AD497*AG497</f>
        <v>12.096</v>
      </c>
      <c r="AI497" s="8">
        <f t="shared" ref="AI497:AI498" si="1421">+AD497+AH497</f>
        <v>213.696</v>
      </c>
      <c r="AJ497" s="4">
        <v>213.7</v>
      </c>
      <c r="AK497" s="4">
        <f t="shared" ref="AK497:AK498" si="1422">+AJ497*$Y$5</f>
        <v>29.918000000000003</v>
      </c>
      <c r="AL497" s="4">
        <f t="shared" ref="AL497:AL498" si="1423">+AJ497+AK497</f>
        <v>243.61799999999999</v>
      </c>
      <c r="AM497" s="97">
        <v>0.06</v>
      </c>
      <c r="AN497" s="4">
        <f t="shared" ref="AN497:AN498" si="1424">+AJ497*AM497+AJ497</f>
        <v>226.52199999999999</v>
      </c>
      <c r="AO497" s="4">
        <f t="shared" ref="AO497:AO498" si="1425">+AN497*$Y$5</f>
        <v>31.713080000000001</v>
      </c>
      <c r="AP497" s="4">
        <f t="shared" ref="AP497:AP498" si="1426">+AN497+AO497</f>
        <v>258.23507999999998</v>
      </c>
      <c r="AQ497" s="97">
        <v>0.06</v>
      </c>
      <c r="AR497" s="149">
        <f>+AN497*AQ497+AN497</f>
        <v>240.11331999999999</v>
      </c>
      <c r="AS497" s="149">
        <f t="shared" ref="AS497:AS498" si="1427">+AR497*$Y$5</f>
        <v>33.615864800000004</v>
      </c>
      <c r="AT497" s="149">
        <f t="shared" ref="AT497:AT498" si="1428">+AR497+AS497</f>
        <v>273.72918479999998</v>
      </c>
    </row>
    <row r="498" spans="1:46" ht="15.75" x14ac:dyDescent="0.25">
      <c r="A498" s="9" t="s">
        <v>183</v>
      </c>
      <c r="B498" s="48"/>
      <c r="C498" s="48"/>
      <c r="D498" s="48"/>
      <c r="E498" s="9"/>
      <c r="F498" s="9"/>
      <c r="G498" s="9"/>
      <c r="H498" s="9"/>
      <c r="I498" s="9"/>
      <c r="J498" s="48"/>
      <c r="K498" s="48"/>
      <c r="L498" s="48"/>
      <c r="M498" s="48"/>
      <c r="N498" s="48"/>
      <c r="O498" s="59">
        <v>371</v>
      </c>
      <c r="P498" s="9">
        <v>422.94</v>
      </c>
      <c r="Q498" s="17">
        <v>0.06</v>
      </c>
      <c r="R498" s="18"/>
      <c r="S498" s="48"/>
      <c r="T498" s="48"/>
      <c r="U498" s="48"/>
      <c r="V498" s="48"/>
      <c r="W498" s="48"/>
      <c r="X498" s="4">
        <v>409.03</v>
      </c>
      <c r="Y498" s="4">
        <f t="shared" si="1414"/>
        <v>57.264200000000002</v>
      </c>
      <c r="Z498" s="4">
        <f t="shared" si="1415"/>
        <v>466.29419999999999</v>
      </c>
      <c r="AA498" s="61">
        <v>0.15</v>
      </c>
      <c r="AB498" s="4">
        <f t="shared" si="1416"/>
        <v>61.354499999999994</v>
      </c>
      <c r="AC498" s="8">
        <f t="shared" si="1417"/>
        <v>470.38449999999995</v>
      </c>
      <c r="AD498" s="4">
        <v>470.39</v>
      </c>
      <c r="AE498" s="4">
        <f t="shared" si="1418"/>
        <v>65.854600000000005</v>
      </c>
      <c r="AF498" s="4">
        <f t="shared" si="1419"/>
        <v>536.24459999999999</v>
      </c>
      <c r="AG498" s="110">
        <v>0.06</v>
      </c>
      <c r="AH498" s="18">
        <f t="shared" si="1420"/>
        <v>28.223399999999998</v>
      </c>
      <c r="AI498" s="8">
        <f t="shared" si="1421"/>
        <v>498.61339999999996</v>
      </c>
      <c r="AJ498" s="4">
        <v>498.61</v>
      </c>
      <c r="AK498" s="4">
        <f t="shared" si="1422"/>
        <v>69.805400000000006</v>
      </c>
      <c r="AL498" s="4">
        <f t="shared" si="1423"/>
        <v>568.41539999999998</v>
      </c>
      <c r="AM498" s="97">
        <v>0.06</v>
      </c>
      <c r="AN498" s="4">
        <f t="shared" si="1424"/>
        <v>528.52660000000003</v>
      </c>
      <c r="AO498" s="4">
        <f t="shared" si="1425"/>
        <v>73.993724000000014</v>
      </c>
      <c r="AP498" s="4">
        <f t="shared" si="1426"/>
        <v>602.52032400000007</v>
      </c>
      <c r="AQ498" s="97">
        <v>0.06</v>
      </c>
      <c r="AR498" s="149">
        <f t="shared" ref="AR498" si="1429">+AN498*AQ498+AN498</f>
        <v>560.23819600000002</v>
      </c>
      <c r="AS498" s="149">
        <f t="shared" si="1427"/>
        <v>78.433347440000006</v>
      </c>
      <c r="AT498" s="149">
        <f t="shared" si="1428"/>
        <v>638.67154344000005</v>
      </c>
    </row>
    <row r="499" spans="1:46" ht="15.75" x14ac:dyDescent="0.25">
      <c r="A499" s="51" t="s">
        <v>35</v>
      </c>
      <c r="B499" s="52"/>
      <c r="C499" s="52"/>
      <c r="D499" s="52"/>
      <c r="E499" s="51"/>
      <c r="F499" s="51"/>
      <c r="G499" s="51"/>
      <c r="H499" s="51"/>
      <c r="I499" s="51"/>
      <c r="J499" s="52"/>
      <c r="K499" s="52"/>
      <c r="L499" s="52"/>
      <c r="M499" s="52"/>
      <c r="N499" s="52"/>
      <c r="O499" s="51"/>
      <c r="P499" s="53"/>
      <c r="Q499" s="54"/>
      <c r="R499" s="18"/>
      <c r="S499" s="52"/>
      <c r="T499" s="52"/>
      <c r="U499" s="52"/>
      <c r="V499" s="52"/>
      <c r="W499" s="52"/>
      <c r="X499" s="41"/>
      <c r="Y499" s="31"/>
      <c r="Z499" s="31"/>
      <c r="AA499" s="88"/>
      <c r="AB499" s="31"/>
      <c r="AC499" s="8"/>
      <c r="AD499" s="41"/>
      <c r="AE499" s="41"/>
      <c r="AF499" s="31"/>
      <c r="AG499" s="110"/>
      <c r="AH499" s="18"/>
      <c r="AI499" s="8"/>
      <c r="AJ499" s="41"/>
      <c r="AK499" s="41"/>
      <c r="AL499" s="31"/>
      <c r="AN499" s="41"/>
      <c r="AO499" s="41"/>
      <c r="AP499" s="31"/>
      <c r="AQ499" s="60"/>
      <c r="AR499" s="159"/>
      <c r="AS499" s="159"/>
      <c r="AT499" s="161"/>
    </row>
    <row r="500" spans="1:46" ht="15.75" x14ac:dyDescent="0.25">
      <c r="A500" s="9" t="s">
        <v>185</v>
      </c>
      <c r="B500" s="48"/>
      <c r="C500" s="48"/>
      <c r="D500" s="48"/>
      <c r="E500" s="9"/>
      <c r="F500" s="9"/>
      <c r="G500" s="9"/>
      <c r="H500" s="9"/>
      <c r="I500" s="9"/>
      <c r="J500" s="48"/>
      <c r="K500" s="48"/>
      <c r="L500" s="48"/>
      <c r="M500" s="48"/>
      <c r="N500" s="48"/>
      <c r="O500" s="59">
        <v>0.53</v>
      </c>
      <c r="P500" s="9">
        <v>0.6</v>
      </c>
      <c r="Q500" s="17">
        <v>0.06</v>
      </c>
      <c r="R500" s="18"/>
      <c r="S500" s="48"/>
      <c r="T500" s="48"/>
      <c r="U500" s="48"/>
      <c r="V500" s="48"/>
      <c r="W500" s="48"/>
      <c r="X500" s="4">
        <v>0.59</v>
      </c>
      <c r="Y500" s="4">
        <f t="shared" ref="Y500" si="1430">+X500*$Y$5</f>
        <v>8.2600000000000007E-2</v>
      </c>
      <c r="Z500" s="4">
        <f t="shared" ref="Z500" si="1431">+X500+Y500</f>
        <v>0.67259999999999998</v>
      </c>
      <c r="AA500" s="61">
        <v>0.69499999999999995</v>
      </c>
      <c r="AB500" s="4">
        <f t="shared" ref="AB500" si="1432">X500*AA500</f>
        <v>0.41004999999999997</v>
      </c>
      <c r="AC500" s="8">
        <f t="shared" ref="AC500" si="1433">+X500+AB500</f>
        <v>1.0000499999999999</v>
      </c>
      <c r="AD500" s="4">
        <v>1</v>
      </c>
      <c r="AE500" s="4">
        <f t="shared" ref="AE500" si="1434">+AD500*$Y$5</f>
        <v>0.14000000000000001</v>
      </c>
      <c r="AF500" s="4">
        <f t="shared" ref="AF500" si="1435">+AD500+AE500</f>
        <v>1.1400000000000001</v>
      </c>
      <c r="AG500" s="110">
        <v>0.06</v>
      </c>
      <c r="AH500" s="18">
        <f>AD500*AG500</f>
        <v>0.06</v>
      </c>
      <c r="AI500" s="8">
        <f>+AD500+AH500</f>
        <v>1.06</v>
      </c>
      <c r="AJ500" s="4">
        <v>1.06</v>
      </c>
      <c r="AK500" s="4">
        <f t="shared" ref="AK500" si="1436">+AJ500*$Y$5</f>
        <v>0.14840000000000003</v>
      </c>
      <c r="AL500" s="4">
        <f t="shared" ref="AL500" si="1437">+AJ500+AK500</f>
        <v>1.2084000000000001</v>
      </c>
      <c r="AM500" s="97">
        <v>0.06</v>
      </c>
      <c r="AN500" s="4">
        <f>+AJ500*AM500+AJ500</f>
        <v>1.1236000000000002</v>
      </c>
      <c r="AO500" s="4">
        <f t="shared" ref="AO500" si="1438">+AN500*$Y$5</f>
        <v>0.15730400000000003</v>
      </c>
      <c r="AP500" s="4">
        <f t="shared" ref="AP500" si="1439">+AN500+AO500</f>
        <v>1.2809040000000003</v>
      </c>
      <c r="AQ500" s="97">
        <v>0.06</v>
      </c>
      <c r="AR500" s="149">
        <f>+AN500*AQ500+AN500</f>
        <v>1.1910160000000001</v>
      </c>
      <c r="AS500" s="149">
        <f t="shared" ref="AS500" si="1440">+AR500*$Y$5</f>
        <v>0.16674224000000001</v>
      </c>
      <c r="AT500" s="149">
        <f t="shared" ref="AT500" si="1441">+AR500+AS500</f>
        <v>1.3577582400000001</v>
      </c>
    </row>
    <row r="501" spans="1:46" ht="15.75" x14ac:dyDescent="0.25">
      <c r="A501" s="9"/>
      <c r="B501" s="48"/>
      <c r="C501" s="48"/>
      <c r="D501" s="48"/>
      <c r="E501" s="9"/>
      <c r="F501" s="9"/>
      <c r="G501" s="9"/>
      <c r="H501" s="9"/>
      <c r="I501" s="9"/>
      <c r="J501" s="48"/>
      <c r="K501" s="48"/>
      <c r="L501" s="48"/>
      <c r="M501" s="48"/>
      <c r="N501" s="48"/>
      <c r="O501" s="59"/>
      <c r="P501" s="9"/>
      <c r="Q501" s="17"/>
      <c r="R501" s="18"/>
      <c r="S501" s="48"/>
      <c r="T501" s="48"/>
      <c r="U501" s="48"/>
      <c r="V501" s="48"/>
      <c r="W501" s="48"/>
      <c r="X501" s="4"/>
      <c r="Y501" s="4"/>
      <c r="Z501" s="4"/>
      <c r="AA501" s="61"/>
      <c r="AB501" s="4"/>
      <c r="AC501" s="8"/>
      <c r="AD501" s="4"/>
      <c r="AE501" s="4"/>
      <c r="AF501" s="4"/>
      <c r="AG501" s="110"/>
      <c r="AH501" s="18"/>
      <c r="AI501" s="8"/>
      <c r="AJ501" s="4"/>
      <c r="AK501" s="4"/>
      <c r="AL501" s="4"/>
      <c r="AN501" s="4"/>
      <c r="AO501" s="4"/>
      <c r="AP501" s="4"/>
      <c r="AQ501" s="60"/>
      <c r="AR501" s="149"/>
      <c r="AS501" s="149"/>
      <c r="AT501" s="149"/>
    </row>
  </sheetData>
  <mergeCells count="10">
    <mergeCell ref="AR4:AT4"/>
    <mergeCell ref="AN4:AP4"/>
    <mergeCell ref="A1:AP1"/>
    <mergeCell ref="AJ4:AL4"/>
    <mergeCell ref="X4:Z4"/>
    <mergeCell ref="AD4:AF4"/>
    <mergeCell ref="E4:I4"/>
    <mergeCell ref="B4:D4"/>
    <mergeCell ref="J4:N4"/>
    <mergeCell ref="S4:W4"/>
  </mergeCells>
  <pageMargins left="0.70866141732283505" right="0.70866141732283505" top="0.74803149606299202" bottom="0.74803149606299202" header="0.31496062992126" footer="0.31496062992126"/>
  <pageSetup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Municipality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bertus</dc:creator>
  <cp:lastModifiedBy>T Moloi</cp:lastModifiedBy>
  <cp:lastPrinted>2016-03-29T09:42:38Z</cp:lastPrinted>
  <dcterms:created xsi:type="dcterms:W3CDTF">2011-07-19T06:40:14Z</dcterms:created>
  <dcterms:modified xsi:type="dcterms:W3CDTF">2016-03-29T13:30:31Z</dcterms:modified>
</cp:coreProperties>
</file>